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560d79d5e64ffa/Lesson/Excel/Урок №9 Використання функції IF в Excel/"/>
    </mc:Choice>
  </mc:AlternateContent>
  <xr:revisionPtr revIDLastSave="28" documentId="8_{DBAEE5B1-E1AF-4759-B14D-1AA5E0C69D20}" xr6:coauthVersionLast="46" xr6:coauthVersionMax="46" xr10:uidLastSave="{3AF09FDF-D5C0-4C90-ADF1-43CE47A0B229}"/>
  <bookViews>
    <workbookView xWindow="-120" yWindow="-120" windowWidth="25440" windowHeight="15390" tabRatio="892" xr2:uid="{381FD502-7661-4D74-AE3E-7A6EA309CD1A}"/>
  </bookViews>
  <sheets>
    <sheet name="№1" sheetId="39" r:id="rId1"/>
    <sheet name="№2" sheetId="45" r:id="rId2"/>
    <sheet name="№3" sheetId="44" r:id="rId3"/>
    <sheet name="№4" sheetId="46" r:id="rId4"/>
    <sheet name="№5" sheetId="51" r:id="rId5"/>
    <sheet name="№6" sheetId="47" r:id="rId6"/>
    <sheet name="№7" sheetId="48" r:id="rId7"/>
    <sheet name="№8" sheetId="50" r:id="rId8"/>
    <sheet name="№9" sheetId="53" r:id="rId9"/>
    <sheet name="№10" sheetId="54" r:id="rId10"/>
    <sheet name="№11" sheetId="56" r:id="rId11"/>
  </sheets>
  <definedNames>
    <definedName name="_xlnm._FilterDatabase" localSheetId="2" hidden="1">№3!$B$2:$F$38</definedName>
    <definedName name="_xlnm._FilterDatabase" localSheetId="7" hidden="1">№8!$B$2:$F$14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44" l="1"/>
  <c r="C22" i="44"/>
  <c r="C38" i="44"/>
  <c r="C37" i="44"/>
  <c r="C36" i="44"/>
  <c r="C35" i="44"/>
  <c r="C34" i="44"/>
  <c r="C33" i="44"/>
  <c r="C31" i="44"/>
  <c r="C30" i="44"/>
  <c r="C29" i="44"/>
  <c r="C28" i="44"/>
  <c r="C27" i="44"/>
  <c r="C26" i="44"/>
  <c r="C25" i="44"/>
  <c r="C24" i="44"/>
  <c r="C23" i="44"/>
  <c r="C21" i="44"/>
  <c r="C20" i="44"/>
  <c r="C19" i="44"/>
  <c r="C18" i="44"/>
  <c r="C17" i="44"/>
  <c r="C16" i="44"/>
  <c r="C15" i="44"/>
  <c r="C14" i="44"/>
  <c r="C13" i="44"/>
  <c r="C12" i="44"/>
  <c r="C11" i="44"/>
  <c r="C10" i="44"/>
  <c r="C9" i="44"/>
  <c r="C8" i="44"/>
  <c r="C7" i="44"/>
  <c r="C6" i="44"/>
  <c r="C5" i="44"/>
  <c r="C4" i="44"/>
  <c r="C3" i="44"/>
  <c r="D4" i="44"/>
  <c r="D5" i="44"/>
  <c r="D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24" i="44"/>
  <c r="D25" i="44"/>
  <c r="D26" i="44"/>
  <c r="D27" i="44"/>
  <c r="D28" i="44"/>
  <c r="D29" i="44"/>
  <c r="D30" i="44"/>
  <c r="D31" i="44"/>
  <c r="D32" i="44"/>
  <c r="D33" i="44"/>
  <c r="D34" i="44"/>
  <c r="D35" i="44"/>
  <c r="D36" i="44"/>
  <c r="D37" i="44"/>
  <c r="D38" i="44"/>
  <c r="D3" i="44"/>
</calcChain>
</file>

<file path=xl/sharedStrings.xml><?xml version="1.0" encoding="utf-8"?>
<sst xmlns="http://schemas.openxmlformats.org/spreadsheetml/2006/main" count="298" uniqueCount="95">
  <si>
    <t>Призвище І.Б.</t>
  </si>
  <si>
    <t>Залік</t>
  </si>
  <si>
    <t>Допуск</t>
  </si>
  <si>
    <t xml:space="preserve">Завдання: </t>
  </si>
  <si>
    <t>Сміливий С.С.</t>
  </si>
  <si>
    <t>незалік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</si>
  <si>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Перевірити, чи має студент допуск до іспиту?</t>
    </r>
  </si>
  <si>
    <t>Хоробрий Х.Х.</t>
  </si>
  <si>
    <t>Щоб отримати допуск, студенти групи повинні успішно здати залік.</t>
  </si>
  <si>
    <t>Розумний Р.Р.</t>
  </si>
  <si>
    <t>залік</t>
  </si>
  <si>
    <t>Кмітливий К.К.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</si>
  <si>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>Виділити у стовпці</t>
    </r>
    <r>
      <rPr>
        <b/>
        <i/>
        <sz val="14"/>
        <color rgb="FF008000"/>
        <rFont val="Calibri"/>
        <family val="2"/>
        <charset val="204"/>
        <scheme val="minor"/>
      </rPr>
      <t xml:space="preserve"> Допуск </t>
    </r>
    <r>
      <rPr>
        <i/>
        <sz val="14"/>
        <color rgb="FF008000"/>
        <rFont val="Calibri"/>
        <family val="2"/>
        <charset val="204"/>
        <scheme val="minor"/>
      </rPr>
      <t>студентів які його</t>
    </r>
    <r>
      <rPr>
        <b/>
        <i/>
        <sz val="14"/>
        <color rgb="FF008000"/>
        <rFont val="Calibri"/>
        <family val="2"/>
        <charset val="204"/>
        <scheme val="minor"/>
      </rPr>
      <t xml:space="preserve"> не отримали</t>
    </r>
    <r>
      <rPr>
        <i/>
        <sz val="14"/>
        <color rgb="FF008000"/>
        <rFont val="Calibri"/>
        <family val="2"/>
        <charset val="204"/>
        <scheme val="minor"/>
      </rPr>
      <t>.</t>
    </r>
  </si>
  <si>
    <t>Тямущий Т.Т.</t>
  </si>
  <si>
    <r>
      <t xml:space="preserve">Колір клітинки: </t>
    </r>
    <r>
      <rPr>
        <b/>
        <i/>
        <sz val="14"/>
        <color rgb="FF008000"/>
        <rFont val="Calibri"/>
        <family val="2"/>
        <charset val="204"/>
        <scheme val="minor"/>
      </rPr>
      <t>червоний;</t>
    </r>
  </si>
  <si>
    <t>Пильний П.П</t>
  </si>
  <si>
    <r>
      <t xml:space="preserve">Текст: </t>
    </r>
    <r>
      <rPr>
        <b/>
        <i/>
        <sz val="14"/>
        <color rgb="FF008000"/>
        <rFont val="Calibri"/>
        <family val="2"/>
        <charset val="204"/>
        <scheme val="minor"/>
      </rPr>
      <t>білий напівжирний.</t>
    </r>
  </si>
  <si>
    <t>Вродливий В.В.</t>
  </si>
  <si>
    <t>Відважний В.В.</t>
  </si>
  <si>
    <t>Зухвалий З.З.</t>
  </si>
  <si>
    <t>Корисний К.К.</t>
  </si>
  <si>
    <t>Надійний Н.Н.</t>
  </si>
  <si>
    <t>Культурний К.К.</t>
  </si>
  <si>
    <t>Найменування
товару</t>
  </si>
  <si>
    <t>На полиці магазину, діб</t>
  </si>
  <si>
    <t>Ціна</t>
  </si>
  <si>
    <t>Ціна зі знижкою</t>
  </si>
  <si>
    <t>кекс "Перлина"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</si>
  <si>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 xml:space="preserve">Встановити нову </t>
    </r>
    <r>
      <rPr>
        <b/>
        <i/>
        <sz val="14"/>
        <color rgb="FF008000"/>
        <rFont val="Calibri"/>
        <family val="2"/>
        <charset val="204"/>
        <scheme val="minor"/>
      </rPr>
      <t>ціну зі знижкою 30%,</t>
    </r>
  </si>
  <si>
    <r>
      <t>якщо товар на полиці магазину зберігається протягом</t>
    </r>
    <r>
      <rPr>
        <b/>
        <i/>
        <sz val="14"/>
        <color rgb="FF008000"/>
        <rFont val="Calibri"/>
        <family val="2"/>
        <charset val="204"/>
        <scheme val="minor"/>
      </rPr>
      <t xml:space="preserve"> п’яти діб.</t>
    </r>
  </si>
  <si>
    <t>пиріг "Несподіванка"</t>
  </si>
  <si>
    <t>торт "Казка наяву"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</si>
  <si>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>Відобразити товари зі знижкою.</t>
    </r>
  </si>
  <si>
    <t>торт "Мелодія весни"</t>
  </si>
  <si>
    <t>торт "Геніальність"</t>
  </si>
  <si>
    <t>торт "Радості життя"</t>
  </si>
  <si>
    <t>пиріг "Всесвіт"</t>
  </si>
  <si>
    <t>кекс "Він і Вона"</t>
  </si>
  <si>
    <t>Дата надходження</t>
  </si>
  <si>
    <t>Поточна
дата</t>
  </si>
  <si>
    <t>Знижка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</si>
  <si>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 xml:space="preserve">Встановити нову </t>
    </r>
    <r>
      <rPr>
        <b/>
        <i/>
        <sz val="14"/>
        <color rgb="FF008000"/>
        <rFont val="Calibri"/>
        <family val="2"/>
        <charset val="204"/>
        <scheme val="minor"/>
      </rPr>
      <t>ціну зі знижкою,</t>
    </r>
    <r>
      <rPr>
        <i/>
        <sz val="14"/>
        <color rgb="FF008000"/>
        <rFont val="Calibri"/>
        <family val="2"/>
        <charset val="204"/>
        <scheme val="minor"/>
      </rPr>
      <t xml:space="preserve"> якщо товар на полиці магазину</t>
    </r>
  </si>
  <si>
    <r>
      <t>зберігається протягом</t>
    </r>
    <r>
      <rPr>
        <b/>
        <i/>
        <sz val="14"/>
        <color rgb="FF008000"/>
        <rFont val="Calibri"/>
        <family val="2"/>
        <charset val="204"/>
        <scheme val="minor"/>
      </rPr>
      <t xml:space="preserve"> шести діб.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</si>
  <si>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 xml:space="preserve">Впорядкувати дані в таблиці </t>
    </r>
    <r>
      <rPr>
        <b/>
        <i/>
        <sz val="14"/>
        <color rgb="FF008000"/>
        <rFont val="Calibri"/>
        <family val="2"/>
        <charset val="204"/>
        <scheme val="minor"/>
      </rPr>
      <t>за зростанням,</t>
    </r>
    <r>
      <rPr>
        <i/>
        <sz val="14"/>
        <color rgb="FF008000"/>
        <rFont val="Calibri"/>
        <family val="2"/>
        <charset val="204"/>
        <scheme val="minor"/>
      </rPr>
      <t xml:space="preserve"> сортувати</t>
    </r>
  </si>
  <si>
    <r>
      <t xml:space="preserve">за стовпцем </t>
    </r>
    <r>
      <rPr>
        <b/>
        <i/>
        <sz val="14"/>
        <color rgb="FF008000"/>
        <rFont val="Calibri"/>
        <family val="2"/>
        <charset val="204"/>
        <scheme val="minor"/>
      </rPr>
      <t>Ціна зі знижкою.</t>
    </r>
  </si>
  <si>
    <r>
      <t>Кут
повороту,</t>
    </r>
    <r>
      <rPr>
        <b/>
        <i/>
        <vertAlign val="superscript"/>
        <sz val="12"/>
        <color theme="0"/>
        <rFont val="Trebuchet MS"/>
        <family val="2"/>
        <charset val="204"/>
      </rPr>
      <t>0</t>
    </r>
    <r>
      <rPr>
        <b/>
        <i/>
        <sz val="12"/>
        <color theme="0"/>
        <rFont val="Trebuchet MS"/>
        <family val="2"/>
        <charset val="204"/>
      </rPr>
      <t>С</t>
    </r>
  </si>
  <si>
    <t>Sin(x)</t>
  </si>
  <si>
    <t>Знайдене
число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</si>
  <si>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Визначити яке число отримано:</t>
    </r>
  </si>
  <si>
    <r>
      <t xml:space="preserve">– </t>
    </r>
    <r>
      <rPr>
        <b/>
        <i/>
        <sz val="14"/>
        <color rgb="FF008000"/>
        <rFont val="Calibri"/>
        <family val="2"/>
        <charset val="204"/>
        <scheme val="minor"/>
      </rPr>
      <t>позитивне;</t>
    </r>
  </si>
  <si>
    <r>
      <t>–</t>
    </r>
    <r>
      <rPr>
        <b/>
        <i/>
        <sz val="14"/>
        <color rgb="FF008000"/>
        <rFont val="Calibri"/>
        <family val="2"/>
        <charset val="204"/>
        <scheme val="minor"/>
      </rPr>
      <t xml:space="preserve"> негативне;</t>
    </r>
  </si>
  <si>
    <r>
      <t xml:space="preserve">– </t>
    </r>
    <r>
      <rPr>
        <b/>
        <i/>
        <sz val="14"/>
        <color rgb="FF008000"/>
        <rFont val="Calibri"/>
        <family val="2"/>
        <charset val="204"/>
        <scheme val="minor"/>
      </rPr>
      <t>нуль.</t>
    </r>
  </si>
  <si>
    <t>І Екзамен</t>
  </si>
  <si>
    <t>ІІ Екзамен</t>
  </si>
  <si>
    <t>ІІІ Екзамен</t>
  </si>
  <si>
    <t>Оцінка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</si>
  <si>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Перевірити чи отримає стипендію студент,</t>
    </r>
  </si>
  <si>
    <r>
      <t xml:space="preserve"> якщо для її отримання, </t>
    </r>
    <r>
      <rPr>
        <b/>
        <i/>
        <sz val="14"/>
        <color rgb="FF008000"/>
        <rFont val="Calibri"/>
        <family val="2"/>
        <charset val="204"/>
        <scheme val="minor"/>
      </rPr>
      <t>середня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кількість балів</t>
    </r>
  </si>
  <si>
    <r>
      <t xml:space="preserve">набрана </t>
    </r>
    <r>
      <rPr>
        <b/>
        <i/>
        <sz val="14"/>
        <color rgb="FF008000"/>
        <rFont val="Calibri"/>
        <family val="2"/>
        <charset val="204"/>
        <scheme val="minor"/>
      </rPr>
      <t>на трьох іспитах</t>
    </r>
    <r>
      <rPr>
        <i/>
        <sz val="14"/>
        <color rgb="FF008000"/>
        <rFont val="Calibri"/>
        <family val="2"/>
        <charset val="204"/>
        <scheme val="minor"/>
      </rPr>
      <t xml:space="preserve"> повинна бути не менше ніж </t>
    </r>
    <r>
      <rPr>
        <b/>
        <i/>
        <sz val="14"/>
        <color rgb="FF008000"/>
        <rFont val="Calibri"/>
        <family val="2"/>
        <charset val="204"/>
        <scheme val="minor"/>
      </rPr>
      <t>70 балів</t>
    </r>
    <r>
      <rPr>
        <i/>
        <sz val="14"/>
        <color rgb="FF008000"/>
        <rFont val="Calibri"/>
        <family val="2"/>
        <charset val="204"/>
        <scheme val="minor"/>
      </rPr>
      <t>.</t>
    </r>
  </si>
  <si>
    <t>стипендия</t>
  </si>
  <si>
    <t>не набрано дост. балів</t>
  </si>
  <si>
    <t>Бали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</si>
  <si>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 xml:space="preserve">Для групи студентів </t>
    </r>
    <r>
      <rPr>
        <b/>
        <i/>
        <sz val="14"/>
        <color rgb="FF008000"/>
        <rFont val="Calibri"/>
        <family val="2"/>
        <charset val="204"/>
        <scheme val="minor"/>
      </rPr>
      <t>визначити оцінку</t>
    </r>
    <r>
      <rPr>
        <i/>
        <sz val="14"/>
        <color rgb="FF008000"/>
        <rFont val="Calibri"/>
        <family val="2"/>
        <charset val="204"/>
        <scheme val="minor"/>
      </rPr>
      <t xml:space="preserve"> в залежності від</t>
    </r>
  </si>
  <si>
    <t>кількості балів отриманих на екзамені.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</si>
  <si>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Для групи студентів</t>
    </r>
    <r>
      <rPr>
        <b/>
        <i/>
        <sz val="14"/>
        <color rgb="FF008000"/>
        <rFont val="Calibri"/>
        <family val="2"/>
        <charset val="204"/>
        <scheme val="minor"/>
      </rPr>
      <t xml:space="preserve"> визначити оцінку</t>
    </r>
    <r>
      <rPr>
        <i/>
        <sz val="14"/>
        <color rgb="FF008000"/>
        <rFont val="Calibri"/>
        <family val="2"/>
        <charset val="204"/>
        <scheme val="minor"/>
      </rPr>
      <t xml:space="preserve"> в залежності від</t>
    </r>
  </si>
  <si>
    <t>Тестування</t>
  </si>
  <si>
    <r>
      <rPr>
        <b/>
        <i/>
        <sz val="14"/>
        <color rgb="FF008000"/>
        <rFont val="Calibri"/>
        <family val="2"/>
        <charset val="204"/>
        <scheme val="minor"/>
      </rPr>
      <t>На кожному</t>
    </r>
    <r>
      <rPr>
        <i/>
        <sz val="14"/>
        <color rgb="FF008000"/>
        <rFont val="Calibri"/>
        <family val="2"/>
        <charset val="204"/>
        <scheme val="minor"/>
      </rPr>
      <t xml:space="preserve"> з екзаменів студент повинен набрати </t>
    </r>
    <r>
      <rPr>
        <b/>
        <i/>
        <sz val="14"/>
        <color rgb="FF008000"/>
        <rFont val="Calibri"/>
        <family val="2"/>
        <charset val="204"/>
        <scheme val="minor"/>
      </rPr>
      <t>не менше 70-ти балів.</t>
    </r>
  </si>
  <si>
    <r>
      <rPr>
        <i/>
        <sz val="14"/>
        <color rgb="FF008000"/>
        <rFont val="Calibri"/>
        <family val="2"/>
        <charset val="204"/>
        <scheme val="minor"/>
      </rPr>
      <t>Кількість балів брати з клітинки</t>
    </r>
    <r>
      <rPr>
        <b/>
        <i/>
        <sz val="14"/>
        <color rgb="FFFF5050"/>
        <rFont val="Calibri"/>
        <family val="2"/>
        <charset val="204"/>
        <scheme val="minor"/>
      </rPr>
      <t>І7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</si>
  <si>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r>
      <t>Студент повинен отримати</t>
    </r>
    <r>
      <rPr>
        <b/>
        <i/>
        <sz val="14"/>
        <color rgb="FF008000"/>
        <rFont val="Calibri"/>
        <family val="2"/>
        <charset val="204"/>
        <scheme val="minor"/>
      </rPr>
      <t xml:space="preserve"> хоча б на одному </t>
    </r>
    <r>
      <rPr>
        <i/>
        <sz val="14"/>
        <color rgb="FF008000"/>
        <rFont val="Calibri"/>
        <family val="2"/>
        <charset val="204"/>
        <scheme val="minor"/>
      </rPr>
      <t xml:space="preserve">з іспитів </t>
    </r>
    <r>
      <rPr>
        <b/>
        <i/>
        <sz val="14"/>
        <color rgb="FF008000"/>
        <rFont val="Calibri"/>
        <family val="2"/>
        <charset val="204"/>
        <scheme val="minor"/>
      </rPr>
      <t>не менше 70 балів.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</si>
  <si>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Перевірити чи здав студент сесію якщо:</t>
    </r>
  </si>
  <si>
    <r>
      <t xml:space="preserve">– </t>
    </r>
    <r>
      <rPr>
        <b/>
        <i/>
        <sz val="14"/>
        <color rgb="FF008000"/>
        <rFont val="Calibri"/>
        <family val="2"/>
        <charset val="204"/>
        <scheme val="minor"/>
      </rPr>
      <t xml:space="preserve">перший, </t>
    </r>
    <r>
      <rPr>
        <i/>
        <sz val="14"/>
        <color rgb="FF008000"/>
        <rFont val="Calibri"/>
        <family val="2"/>
        <charset val="204"/>
        <scheme val="minor"/>
      </rPr>
      <t xml:space="preserve">обов'язковий, іспит він повинен здати </t>
    </r>
    <r>
      <rPr>
        <b/>
        <i/>
        <sz val="14"/>
        <color rgb="FF008000"/>
        <rFont val="Calibri"/>
        <family val="2"/>
        <charset val="204"/>
        <scheme val="minor"/>
      </rPr>
      <t>не менше 80 балів;</t>
    </r>
  </si>
  <si>
    <r>
      <t xml:space="preserve">– </t>
    </r>
    <r>
      <rPr>
        <b/>
        <i/>
        <sz val="14"/>
        <color rgb="FF008000"/>
        <rFont val="Calibri"/>
        <family val="2"/>
        <charset val="204"/>
        <scheme val="minor"/>
      </rPr>
      <t xml:space="preserve">будь-який з двох, </t>
    </r>
    <r>
      <rPr>
        <i/>
        <sz val="14"/>
        <color rgb="FF008000"/>
        <rFont val="Calibri"/>
        <family val="2"/>
        <charset val="204"/>
        <scheme val="minor"/>
      </rPr>
      <t xml:space="preserve">що залишилися, на </t>
    </r>
    <r>
      <rPr>
        <b/>
        <i/>
        <sz val="14"/>
        <color rgb="FF008000"/>
        <rFont val="Calibri"/>
        <family val="2"/>
        <charset val="204"/>
        <scheme val="minor"/>
      </rPr>
      <t>не менше 70 балів.</t>
    </r>
  </si>
  <si>
    <t>Продажі, од.</t>
  </si>
  <si>
    <t>Оплата</t>
  </si>
  <si>
    <t>Умова</t>
  </si>
  <si>
    <t>від</t>
  </si>
  <si>
    <t>до</t>
  </si>
  <si>
    <t>План продажів</t>
  </si>
  <si>
    <t>Премія за перевиконання плану (за од.)</t>
  </si>
  <si>
    <t>Штраф за невиконання плану (за од.)</t>
  </si>
  <si>
    <r>
      <rPr>
        <b/>
        <i/>
        <sz val="14"/>
        <color rgb="FF008000"/>
        <rFont val="Calibri"/>
        <family val="2"/>
        <charset val="204"/>
        <scheme val="minor"/>
      </rPr>
      <t>1. Розрахувати оплату праці для кожного співробітника</t>
    </r>
    <r>
      <rPr>
        <i/>
        <sz val="14"/>
        <color rgb="FF008000"/>
        <rFont val="Calibri"/>
        <family val="2"/>
        <charset val="204"/>
        <scheme val="minor"/>
      </rPr>
      <t xml:space="preserve"> компанії згідно звіту з</t>
    </r>
  </si>
  <si>
    <r>
      <t xml:space="preserve">продажів, якщо кожен співробітник отримує фіксовану </t>
    </r>
    <r>
      <rPr>
        <b/>
        <i/>
        <sz val="14"/>
        <color rgb="FF008000"/>
        <rFont val="Calibri"/>
        <family val="2"/>
        <charset val="204"/>
        <scheme val="minor"/>
      </rPr>
      <t>ставку 15000 грн.</t>
    </r>
  </si>
  <si>
    <r>
      <t xml:space="preserve">і має виконувати план який складає </t>
    </r>
    <r>
      <rPr>
        <b/>
        <i/>
        <sz val="14"/>
        <color rgb="FF008000"/>
        <rFont val="Calibri"/>
        <family val="2"/>
        <charset val="204"/>
        <scheme val="minor"/>
      </rPr>
      <t>від 50 до 70 од.</t>
    </r>
    <r>
      <rPr>
        <i/>
        <sz val="14"/>
        <color rgb="FF008000"/>
        <rFont val="Calibri"/>
        <family val="2"/>
        <charset val="204"/>
        <scheme val="minor"/>
      </rPr>
      <t xml:space="preserve"> За перевиконання плану </t>
    </r>
  </si>
  <si>
    <r>
      <t xml:space="preserve">співробітнику виписується премія </t>
    </r>
    <r>
      <rPr>
        <b/>
        <i/>
        <sz val="14"/>
        <color rgb="FF008000"/>
        <rFont val="Calibri"/>
        <family val="2"/>
        <charset val="204"/>
        <scheme val="minor"/>
      </rPr>
      <t>+250 грн.</t>
    </r>
    <r>
      <rPr>
        <i/>
        <sz val="14"/>
        <color rgb="FF008000"/>
        <rFont val="Calibri"/>
        <family val="2"/>
        <charset val="204"/>
        <scheme val="minor"/>
      </rPr>
      <t xml:space="preserve"> за кожну продану одиницю товару,</t>
    </r>
  </si>
  <si>
    <r>
      <t xml:space="preserve">при не виконанні плану - стягується штраф </t>
    </r>
    <r>
      <rPr>
        <b/>
        <i/>
        <sz val="14"/>
        <color rgb="FF008000"/>
        <rFont val="Calibri"/>
        <family val="2"/>
        <charset val="204"/>
        <scheme val="minor"/>
      </rPr>
      <t>– 500 грн.</t>
    </r>
    <r>
      <rPr>
        <i/>
        <sz val="14"/>
        <color rgb="FF008000"/>
        <rFont val="Calibri"/>
        <family val="2"/>
        <charset val="204"/>
        <scheme val="minor"/>
      </rPr>
      <t xml:space="preserve"> за кожну одиницю.</t>
    </r>
  </si>
  <si>
    <r>
      <rPr>
        <b/>
        <i/>
        <sz val="14"/>
        <color rgb="FF008000"/>
        <rFont val="Calibri"/>
        <family val="2"/>
        <charset val="204"/>
        <scheme val="minor"/>
      </rPr>
      <t>середньої кількості балів</t>
    </r>
    <r>
      <rPr>
        <i/>
        <sz val="14"/>
        <color rgb="FF008000"/>
        <rFont val="Calibri"/>
        <family val="2"/>
        <charset val="204"/>
        <scheme val="minor"/>
      </rPr>
      <t xml:space="preserve"> отриманих на екзаменах.</t>
    </r>
  </si>
  <si>
    <t>незадовільно</t>
  </si>
  <si>
    <t>задовільно</t>
  </si>
  <si>
    <t>добре</t>
  </si>
  <si>
    <t>відмінно</t>
  </si>
  <si>
    <t>пройдене</t>
  </si>
  <si>
    <t>не пройдене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</si>
  <si>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1. </t>
    </r>
    <r>
      <rPr>
        <i/>
        <sz val="14"/>
        <color rgb="FF008000"/>
        <rFont val="Calibri"/>
        <family val="2"/>
        <charset val="204"/>
        <scheme val="minor"/>
      </rPr>
      <t>Перевірити, чи пройдене тестування?</t>
    </r>
  </si>
  <si>
    <t>здав</t>
  </si>
  <si>
    <t>не здав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</si>
</sst>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entury Gothic"/>
      <family val="2"/>
      <charset val="204"/>
    </font>
    <font>
      <b/>
      <i/>
      <vertAlign val="superscript"/>
      <sz val="12"/>
      <color theme="0"/>
      <name val="Trebuchet MS"/>
      <family val="2"/>
      <charset val="204"/>
    </font>
    <font>
      <sz val="23"/>
      <color rgb="FF333333"/>
      <name val="Arial"/>
      <family val="2"/>
      <charset val="204"/>
    </font>
    <font>
      <sz val="18"/>
      <name val="Century Gothic"/>
      <family val="2"/>
      <charset val="204"/>
    </font>
    <font>
      <sz val="16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21"/>
      </patternFill>
    </fill>
    <fill>
      <patternFill patternType="solid">
        <fgColor rgb="FF008000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medium">
        <color rgb="FF008000"/>
      </bottom>
      <diagonal/>
    </border>
    <border>
      <left style="medium">
        <color rgb="FF008000"/>
      </left>
      <right/>
      <top/>
      <bottom style="thin">
        <color theme="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thin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/>
      <top/>
      <bottom style="thin">
        <color rgb="FF008000"/>
      </bottom>
      <diagonal/>
    </border>
    <border>
      <left style="thin">
        <color rgb="FF008000"/>
      </left>
      <right/>
      <top/>
      <bottom style="medium">
        <color rgb="FF008000"/>
      </bottom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/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thin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thin">
        <color rgb="FF008000"/>
      </right>
      <top/>
      <bottom style="thin">
        <color rgb="FF008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4" fillId="3" borderId="1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 applyAlignment="1">
      <alignment horizontal="left" indent="2"/>
    </xf>
    <xf numFmtId="0" fontId="4" fillId="3" borderId="7" xfId="4" applyFont="1" applyFill="1" applyBorder="1" applyAlignment="1">
      <alignment horizontal="center" vertical="center" wrapText="1"/>
    </xf>
    <xf numFmtId="0" fontId="5" fillId="0" borderId="8" xfId="4" applyFont="1" applyBorder="1"/>
    <xf numFmtId="0" fontId="5" fillId="0" borderId="9" xfId="4" applyFont="1" applyBorder="1"/>
    <xf numFmtId="0" fontId="5" fillId="0" borderId="3" xfId="4" applyNumberFormat="1" applyFont="1" applyBorder="1"/>
    <xf numFmtId="0" fontId="5" fillId="0" borderId="5" xfId="4" applyNumberFormat="1" applyFont="1" applyBorder="1"/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/>
    <xf numFmtId="0" fontId="4" fillId="4" borderId="12" xfId="1" applyFont="1" applyFill="1" applyBorder="1"/>
    <xf numFmtId="0" fontId="4" fillId="4" borderId="13" xfId="1" applyFont="1" applyFill="1" applyBorder="1"/>
    <xf numFmtId="0" fontId="4" fillId="4" borderId="16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indent="4"/>
    </xf>
    <xf numFmtId="164" fontId="5" fillId="0" borderId="3" xfId="5" applyNumberFormat="1" applyFont="1" applyBorder="1"/>
    <xf numFmtId="14" fontId="5" fillId="0" borderId="3" xfId="4" applyNumberFormat="1" applyFont="1" applyBorder="1"/>
    <xf numFmtId="164" fontId="5" fillId="0" borderId="4" xfId="5" applyNumberFormat="1" applyFont="1" applyBorder="1"/>
    <xf numFmtId="164" fontId="5" fillId="0" borderId="5" xfId="5" applyNumberFormat="1" applyFont="1" applyBorder="1"/>
    <xf numFmtId="14" fontId="5" fillId="0" borderId="5" xfId="4" applyNumberFormat="1" applyFont="1" applyBorder="1"/>
    <xf numFmtId="0" fontId="5" fillId="2" borderId="18" xfId="1" applyFont="1" applyFill="1" applyBorder="1" applyAlignment="1">
      <alignment horizontal="center" vertical="center"/>
    </xf>
    <xf numFmtId="0" fontId="4" fillId="3" borderId="19" xfId="4" applyFont="1" applyFill="1" applyBorder="1" applyAlignment="1">
      <alignment horizontal="center" vertical="center" wrapText="1"/>
    </xf>
    <xf numFmtId="9" fontId="10" fillId="0" borderId="0" xfId="5" applyNumberFormat="1" applyFont="1" applyBorder="1" applyAlignment="1">
      <alignment horizontal="center" vertical="center"/>
    </xf>
    <xf numFmtId="165" fontId="5" fillId="0" borderId="3" xfId="4" applyNumberFormat="1" applyFont="1" applyBorder="1"/>
    <xf numFmtId="1" fontId="5" fillId="0" borderId="3" xfId="4" applyNumberFormat="1" applyFont="1" applyBorder="1"/>
    <xf numFmtId="14" fontId="5" fillId="0" borderId="4" xfId="4" applyNumberFormat="1" applyFont="1" applyBorder="1"/>
    <xf numFmtId="14" fontId="5" fillId="0" borderId="6" xfId="4" applyNumberFormat="1" applyFont="1" applyBorder="1"/>
    <xf numFmtId="165" fontId="5" fillId="0" borderId="5" xfId="4" applyNumberFormat="1" applyFont="1" applyBorder="1"/>
    <xf numFmtId="0" fontId="5" fillId="2" borderId="22" xfId="1" applyFont="1" applyFill="1" applyBorder="1" applyAlignment="1">
      <alignment horizontal="center" vertical="center"/>
    </xf>
    <xf numFmtId="1" fontId="0" fillId="2" borderId="0" xfId="0" applyNumberFormat="1" applyFill="1"/>
    <xf numFmtId="1" fontId="5" fillId="2" borderId="14" xfId="6" applyNumberFormat="1" applyFont="1" applyFill="1" applyBorder="1" applyAlignment="1">
      <alignment horizontal="center" vertical="center"/>
    </xf>
    <xf numFmtId="1" fontId="5" fillId="2" borderId="14" xfId="1" applyNumberFormat="1" applyFont="1" applyFill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" fontId="5" fillId="2" borderId="23" xfId="6" applyNumberFormat="1" applyFont="1" applyFill="1" applyBorder="1" applyAlignment="1">
      <alignment horizontal="center" vertical="center"/>
    </xf>
    <xf numFmtId="0" fontId="12" fillId="0" borderId="0" xfId="0" applyFont="1"/>
    <xf numFmtId="1" fontId="5" fillId="2" borderId="23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 vertical="center"/>
    </xf>
    <xf numFmtId="1" fontId="5" fillId="2" borderId="24" xfId="1" applyNumberFormat="1" applyFont="1" applyFill="1" applyBorder="1" applyAlignment="1">
      <alignment horizontal="center" vertical="center"/>
    </xf>
    <xf numFmtId="1" fontId="5" fillId="2" borderId="18" xfId="1" applyNumberFormat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1" fontId="5" fillId="2" borderId="8" xfId="6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1" fontId="5" fillId="2" borderId="9" xfId="6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left" vertical="center" indent="1"/>
    </xf>
    <xf numFmtId="0" fontId="5" fillId="2" borderId="6" xfId="1" applyFont="1" applyFill="1" applyBorder="1" applyAlignment="1">
      <alignment horizontal="left" vertical="center" indent="1"/>
    </xf>
    <xf numFmtId="0" fontId="0" fillId="2" borderId="0" xfId="0" applyFill="1" applyBorder="1"/>
    <xf numFmtId="0" fontId="8" fillId="2" borderId="0" xfId="0" applyFont="1" applyFill="1" applyAlignment="1">
      <alignment horizontal="left" indent="4"/>
    </xf>
    <xf numFmtId="0" fontId="14" fillId="2" borderId="9" xfId="1" applyFont="1" applyFill="1" applyBorder="1" applyAlignment="1">
      <alignment vertical="center"/>
    </xf>
    <xf numFmtId="0" fontId="5" fillId="2" borderId="25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164" fontId="5" fillId="0" borderId="6" xfId="5" applyNumberFormat="1" applyFont="1" applyBorder="1"/>
    <xf numFmtId="0" fontId="0" fillId="2" borderId="0" xfId="0" applyFill="1" applyAlignment="1">
      <alignment horizontal="left"/>
    </xf>
    <xf numFmtId="1" fontId="5" fillId="2" borderId="25" xfId="6" applyNumberFormat="1" applyFont="1" applyFill="1" applyBorder="1" applyAlignment="1">
      <alignment horizontal="left" vertical="center"/>
    </xf>
    <xf numFmtId="1" fontId="5" fillId="2" borderId="22" xfId="6" applyNumberFormat="1" applyFont="1" applyFill="1" applyBorder="1" applyAlignment="1">
      <alignment horizontal="center" vertical="center"/>
    </xf>
    <xf numFmtId="1" fontId="5" fillId="2" borderId="27" xfId="6" applyNumberFormat="1" applyFont="1" applyFill="1" applyBorder="1" applyAlignment="1">
      <alignment horizontal="left" vertical="center"/>
    </xf>
    <xf numFmtId="1" fontId="5" fillId="2" borderId="29" xfId="6" applyNumberFormat="1" applyFont="1" applyFill="1" applyBorder="1" applyAlignment="1">
      <alignment horizontal="center" vertical="center"/>
    </xf>
    <xf numFmtId="1" fontId="5" fillId="2" borderId="18" xfId="6" applyNumberFormat="1" applyFont="1" applyFill="1" applyBorder="1" applyAlignment="1">
      <alignment horizontal="center" vertical="center"/>
    </xf>
    <xf numFmtId="1" fontId="5" fillId="2" borderId="30" xfId="6" applyNumberFormat="1" applyFont="1" applyFill="1" applyBorder="1" applyAlignment="1">
      <alignment horizontal="left" vertical="center"/>
    </xf>
    <xf numFmtId="1" fontId="5" fillId="2" borderId="15" xfId="6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9" fontId="13" fillId="0" borderId="20" xfId="5" applyNumberFormat="1" applyFont="1" applyBorder="1" applyAlignment="1">
      <alignment horizontal="center" vertical="center"/>
    </xf>
    <xf numFmtId="9" fontId="13" fillId="0" borderId="21" xfId="5" applyNumberFormat="1" applyFont="1" applyBorder="1" applyAlignment="1">
      <alignment horizontal="center" vertical="center"/>
    </xf>
    <xf numFmtId="1" fontId="14" fillId="2" borderId="26" xfId="1" applyNumberFormat="1" applyFont="1" applyFill="1" applyBorder="1" applyAlignment="1">
      <alignment horizontal="center" vertical="center"/>
    </xf>
    <xf numFmtId="1" fontId="14" fillId="2" borderId="27" xfId="1" applyNumberFormat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</cellXfs>
  <cellStyles count="7">
    <cellStyle name="Comma" xfId="5" builtinId="3"/>
    <cellStyle name="Normal" xfId="0" builtinId="0"/>
    <cellStyle name="Normal 4" xfId="3" xr:uid="{9744140C-99E2-45D7-AC34-16BCD467AC13}"/>
    <cellStyle name="Percent" xfId="6" builtinId="5"/>
    <cellStyle name="Обычный 3" xfId="2" xr:uid="{B2BEE546-2775-493F-B8BA-E2FEB615DB2D}"/>
    <cellStyle name="Обычный_DHL" xfId="1" xr:uid="{02206E64-5A11-4F1F-B261-E54E176CB71A}"/>
    <cellStyle name="Обычный_Функции ЕСЛИ и ВПР" xfId="4" xr:uid="{0FB4ED90-75A2-4FEF-9BA2-8273ADB1BF8A}"/>
  </cellStyles>
  <dxfs count="0"/>
  <tableStyles count="0" defaultTableStyle="TableStyleMedium2" defaultPivotStyle="PivotStyleLight16"/>
  <colors>
    <mruColors>
      <color rgb="FFFF5050"/>
      <color rgb="FF008000"/>
      <color rgb="FF0066CC"/>
      <color rgb="FFFFFFCC"/>
      <color rgb="FF32965A"/>
      <color rgb="FFFFCC66"/>
      <color rgb="FF217346"/>
      <color rgb="FF2B955B"/>
      <color rgb="FF689F38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14A4-9B2B-47C2-8CAD-D864DC8C19A4}">
  <dimension ref="B1:F14"/>
  <sheetViews>
    <sheetView tabSelected="1" zoomScaleNormal="100"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3" width="17" style="1" customWidth="1"/>
    <col min="4" max="4" width="23.5703125" style="1" customWidth="1"/>
    <col min="5" max="5" width="4.42578125" style="1" customWidth="1"/>
    <col min="6" max="16384" width="8.7109375" style="1"/>
  </cols>
  <sheetData>
    <row r="1" spans="2:6" ht="15.75" thickBot="1" x14ac:dyDescent="0.3"/>
    <row r="2" spans="2:6" ht="18.75" x14ac:dyDescent="0.3">
      <c r="B2" s="11" t="s">
        <v>0</v>
      </c>
      <c r="C2" s="15" t="s">
        <v>1</v>
      </c>
      <c r="D2" s="16" t="s">
        <v>2</v>
      </c>
      <c r="F2" s="4" t="s">
        <v>3</v>
      </c>
    </row>
    <row r="3" spans="2:6" ht="19.5" x14ac:dyDescent="0.35">
      <c r="B3" s="14" t="s">
        <v>4</v>
      </c>
      <c r="C3" s="17" t="s">
        <v>5</v>
      </c>
      <c r="D3" s="65"/>
      <c r="F3" s="5" t="s">
        <v>6</v>
      </c>
    </row>
    <row r="4" spans="2:6" ht="19.5" x14ac:dyDescent="0.35">
      <c r="B4" s="12" t="s">
        <v>7</v>
      </c>
      <c r="C4" s="17" t="s">
        <v>5</v>
      </c>
      <c r="D4" s="65"/>
      <c r="F4" s="19" t="s">
        <v>8</v>
      </c>
    </row>
    <row r="5" spans="2:6" ht="18" x14ac:dyDescent="0.35">
      <c r="B5" s="12" t="s">
        <v>9</v>
      </c>
      <c r="C5" s="17" t="s">
        <v>10</v>
      </c>
      <c r="D5" s="65"/>
    </row>
    <row r="6" spans="2:6" ht="19.5" x14ac:dyDescent="0.35">
      <c r="B6" s="12" t="s">
        <v>11</v>
      </c>
      <c r="C6" s="17" t="s">
        <v>10</v>
      </c>
      <c r="D6" s="65"/>
      <c r="F6" s="5" t="s">
        <v>12</v>
      </c>
    </row>
    <row r="7" spans="2:6" ht="19.5" x14ac:dyDescent="0.35">
      <c r="B7" s="12" t="s">
        <v>13</v>
      </c>
      <c r="C7" s="17" t="s">
        <v>5</v>
      </c>
      <c r="D7" s="65"/>
      <c r="F7" s="19" t="s">
        <v>14</v>
      </c>
    </row>
    <row r="8" spans="2:6" ht="19.5" x14ac:dyDescent="0.35">
      <c r="B8" s="12" t="s">
        <v>15</v>
      </c>
      <c r="C8" s="17" t="s">
        <v>5</v>
      </c>
      <c r="D8" s="65"/>
      <c r="F8" s="19" t="s">
        <v>16</v>
      </c>
    </row>
    <row r="9" spans="2:6" ht="18" x14ac:dyDescent="0.35">
      <c r="B9" s="12" t="s">
        <v>17</v>
      </c>
      <c r="C9" s="17" t="s">
        <v>10</v>
      </c>
      <c r="D9" s="65"/>
    </row>
    <row r="10" spans="2:6" ht="18" x14ac:dyDescent="0.35">
      <c r="B10" s="12" t="s">
        <v>18</v>
      </c>
      <c r="C10" s="17" t="s">
        <v>10</v>
      </c>
      <c r="D10" s="65"/>
    </row>
    <row r="11" spans="2:6" ht="18" x14ac:dyDescent="0.35">
      <c r="B11" s="12" t="s">
        <v>19</v>
      </c>
      <c r="C11" s="17" t="s">
        <v>10</v>
      </c>
      <c r="D11" s="65"/>
    </row>
    <row r="12" spans="2:6" ht="18" x14ac:dyDescent="0.35">
      <c r="B12" s="12" t="s">
        <v>20</v>
      </c>
      <c r="C12" s="17" t="s">
        <v>5</v>
      </c>
      <c r="D12" s="65"/>
    </row>
    <row r="13" spans="2:6" ht="18" x14ac:dyDescent="0.35">
      <c r="B13" s="12" t="s">
        <v>21</v>
      </c>
      <c r="C13" s="17" t="s">
        <v>5</v>
      </c>
      <c r="D13" s="65"/>
    </row>
    <row r="14" spans="2:6" ht="18.75" thickBot="1" x14ac:dyDescent="0.4">
      <c r="B14" s="13" t="s">
        <v>22</v>
      </c>
      <c r="C14" s="18" t="s">
        <v>10</v>
      </c>
      <c r="D14" s="25"/>
    </row>
  </sheetData>
  <sortState xmlns:xlrd2="http://schemas.microsoft.com/office/spreadsheetml/2017/richdata2" ref="B3:D14">
    <sortCondition ref="B3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90BE-82D1-4508-877A-69E70EC272CA}">
  <dimension ref="B1:G38"/>
  <sheetViews>
    <sheetView zoomScaleNormal="100" workbookViewId="0"/>
  </sheetViews>
  <sheetFormatPr defaultColWidth="9.140625" defaultRowHeight="15" x14ac:dyDescent="0.25"/>
  <cols>
    <col min="1" max="1" width="3.7109375" style="1" customWidth="1"/>
    <col min="2" max="2" width="27.85546875" style="1" customWidth="1"/>
    <col min="3" max="3" width="18.42578125" style="1" customWidth="1"/>
    <col min="4" max="4" width="10.85546875" style="1" customWidth="1"/>
    <col min="5" max="5" width="18.42578125" style="1" customWidth="1"/>
    <col min="6" max="6" width="9.140625" style="1"/>
    <col min="7" max="7" width="11.5703125" style="1" customWidth="1"/>
    <col min="8" max="16384" width="9.140625" style="1"/>
  </cols>
  <sheetData>
    <row r="1" spans="2:7" ht="15.75" thickBot="1" x14ac:dyDescent="0.3"/>
    <row r="2" spans="2:7" ht="36" x14ac:dyDescent="0.3">
      <c r="B2" s="6" t="s">
        <v>23</v>
      </c>
      <c r="C2" s="2" t="s">
        <v>24</v>
      </c>
      <c r="D2" s="2" t="s">
        <v>25</v>
      </c>
      <c r="E2" s="3" t="s">
        <v>26</v>
      </c>
      <c r="G2" s="4" t="s">
        <v>3</v>
      </c>
    </row>
    <row r="3" spans="2:7" ht="18.75" x14ac:dyDescent="0.3">
      <c r="B3" s="7" t="s">
        <v>27</v>
      </c>
      <c r="C3" s="9">
        <v>4</v>
      </c>
      <c r="D3" s="20">
        <v>542.29999999999995</v>
      </c>
      <c r="E3" s="22"/>
      <c r="G3" s="5" t="s">
        <v>28</v>
      </c>
    </row>
    <row r="4" spans="2:7" ht="18.75" x14ac:dyDescent="0.3">
      <c r="B4" s="7" t="s">
        <v>27</v>
      </c>
      <c r="C4" s="9">
        <v>5</v>
      </c>
      <c r="D4" s="20">
        <v>654.5</v>
      </c>
      <c r="E4" s="22"/>
      <c r="G4" s="19" t="s">
        <v>29</v>
      </c>
    </row>
    <row r="5" spans="2:7" ht="17.25" x14ac:dyDescent="0.3">
      <c r="B5" s="7" t="s">
        <v>30</v>
      </c>
      <c r="C5" s="9">
        <v>8</v>
      </c>
      <c r="D5" s="20">
        <v>654.5</v>
      </c>
      <c r="E5" s="22"/>
    </row>
    <row r="6" spans="2:7" ht="18.75" x14ac:dyDescent="0.3">
      <c r="B6" s="7" t="s">
        <v>31</v>
      </c>
      <c r="C6" s="9">
        <v>6</v>
      </c>
      <c r="D6" s="20">
        <v>561</v>
      </c>
      <c r="E6" s="22"/>
      <c r="G6" s="5" t="s">
        <v>32</v>
      </c>
    </row>
    <row r="7" spans="2:7" ht="18.75" x14ac:dyDescent="0.3">
      <c r="B7" s="7" t="s">
        <v>33</v>
      </c>
      <c r="C7" s="9">
        <v>7</v>
      </c>
      <c r="D7" s="20">
        <v>561</v>
      </c>
      <c r="E7" s="22"/>
      <c r="G7" s="19"/>
    </row>
    <row r="8" spans="2:7" ht="18.75" x14ac:dyDescent="0.3">
      <c r="B8" s="7" t="s">
        <v>34</v>
      </c>
      <c r="C8" s="9">
        <v>9</v>
      </c>
      <c r="D8" s="20">
        <v>561</v>
      </c>
      <c r="E8" s="22"/>
      <c r="G8" s="19"/>
    </row>
    <row r="9" spans="2:7" ht="17.25" x14ac:dyDescent="0.3">
      <c r="B9" s="7" t="s">
        <v>35</v>
      </c>
      <c r="C9" s="9">
        <v>5</v>
      </c>
      <c r="D9" s="20">
        <v>729.3</v>
      </c>
      <c r="E9" s="22"/>
    </row>
    <row r="10" spans="2:7" ht="17.25" x14ac:dyDescent="0.3">
      <c r="B10" s="7" t="s">
        <v>35</v>
      </c>
      <c r="C10" s="9">
        <v>5</v>
      </c>
      <c r="D10" s="20">
        <v>673.2</v>
      </c>
      <c r="E10" s="22"/>
    </row>
    <row r="11" spans="2:7" ht="17.25" x14ac:dyDescent="0.3">
      <c r="B11" s="7" t="s">
        <v>36</v>
      </c>
      <c r="C11" s="9">
        <v>6</v>
      </c>
      <c r="D11" s="20">
        <v>935</v>
      </c>
      <c r="E11" s="22"/>
    </row>
    <row r="12" spans="2:7" ht="17.25" x14ac:dyDescent="0.3">
      <c r="B12" s="7" t="s">
        <v>36</v>
      </c>
      <c r="C12" s="9">
        <v>7</v>
      </c>
      <c r="D12" s="20">
        <v>635.79999999999995</v>
      </c>
      <c r="E12" s="22"/>
    </row>
    <row r="13" spans="2:7" ht="17.25" x14ac:dyDescent="0.3">
      <c r="B13" s="7" t="s">
        <v>37</v>
      </c>
      <c r="C13" s="9">
        <v>3</v>
      </c>
      <c r="D13" s="20">
        <v>598.4</v>
      </c>
      <c r="E13" s="22"/>
    </row>
    <row r="14" spans="2:7" ht="17.25" x14ac:dyDescent="0.3">
      <c r="B14" s="7" t="s">
        <v>31</v>
      </c>
      <c r="C14" s="9">
        <v>3</v>
      </c>
      <c r="D14" s="20">
        <v>729.30000000000007</v>
      </c>
      <c r="E14" s="22"/>
    </row>
    <row r="15" spans="2:7" ht="17.25" x14ac:dyDescent="0.3">
      <c r="B15" s="7" t="s">
        <v>33</v>
      </c>
      <c r="C15" s="9">
        <v>6</v>
      </c>
      <c r="D15" s="20">
        <v>729.3</v>
      </c>
      <c r="E15" s="22"/>
    </row>
    <row r="16" spans="2:7" ht="17.25" x14ac:dyDescent="0.3">
      <c r="B16" s="7" t="s">
        <v>35</v>
      </c>
      <c r="C16" s="9">
        <v>4</v>
      </c>
      <c r="D16" s="20">
        <v>841.5</v>
      </c>
      <c r="E16" s="22"/>
    </row>
    <row r="17" spans="2:5" ht="17.25" x14ac:dyDescent="0.3">
      <c r="B17" s="7" t="s">
        <v>30</v>
      </c>
      <c r="C17" s="9">
        <v>5</v>
      </c>
      <c r="D17" s="20">
        <v>785.4</v>
      </c>
      <c r="E17" s="22"/>
    </row>
    <row r="18" spans="2:5" ht="17.25" x14ac:dyDescent="0.3">
      <c r="B18" s="7" t="s">
        <v>34</v>
      </c>
      <c r="C18" s="9">
        <v>7</v>
      </c>
      <c r="D18" s="20">
        <v>897.6</v>
      </c>
      <c r="E18" s="22"/>
    </row>
    <row r="19" spans="2:5" ht="17.25" x14ac:dyDescent="0.3">
      <c r="B19" s="7" t="s">
        <v>34</v>
      </c>
      <c r="C19" s="9">
        <v>6</v>
      </c>
      <c r="D19" s="20">
        <v>748</v>
      </c>
      <c r="E19" s="22"/>
    </row>
    <row r="20" spans="2:5" ht="17.25" x14ac:dyDescent="0.3">
      <c r="B20" s="7" t="s">
        <v>37</v>
      </c>
      <c r="C20" s="9">
        <v>5</v>
      </c>
      <c r="D20" s="20">
        <v>504.90000000000003</v>
      </c>
      <c r="E20" s="22"/>
    </row>
    <row r="21" spans="2:5" ht="17.25" x14ac:dyDescent="0.3">
      <c r="B21" s="7" t="s">
        <v>37</v>
      </c>
      <c r="C21" s="9">
        <v>7</v>
      </c>
      <c r="D21" s="20">
        <v>579.69999999999993</v>
      </c>
      <c r="E21" s="22"/>
    </row>
    <row r="22" spans="2:5" ht="17.25" x14ac:dyDescent="0.3">
      <c r="B22" s="7" t="s">
        <v>36</v>
      </c>
      <c r="C22" s="9">
        <v>7</v>
      </c>
      <c r="D22" s="20">
        <v>748</v>
      </c>
      <c r="E22" s="22"/>
    </row>
    <row r="23" spans="2:5" ht="17.25" x14ac:dyDescent="0.3">
      <c r="B23" s="7" t="s">
        <v>35</v>
      </c>
      <c r="C23" s="9">
        <v>7</v>
      </c>
      <c r="D23" s="20">
        <v>691.9</v>
      </c>
      <c r="E23" s="22"/>
    </row>
    <row r="24" spans="2:5" ht="17.25" x14ac:dyDescent="0.3">
      <c r="B24" s="7" t="s">
        <v>33</v>
      </c>
      <c r="C24" s="9">
        <v>4</v>
      </c>
      <c r="D24" s="20">
        <v>523.6</v>
      </c>
      <c r="E24" s="22"/>
    </row>
    <row r="25" spans="2:5" ht="17.25" x14ac:dyDescent="0.3">
      <c r="B25" s="7" t="s">
        <v>36</v>
      </c>
      <c r="C25" s="9">
        <v>4</v>
      </c>
      <c r="D25" s="20">
        <v>523.6</v>
      </c>
      <c r="E25" s="22"/>
    </row>
    <row r="26" spans="2:5" ht="17.25" x14ac:dyDescent="0.3">
      <c r="B26" s="7" t="s">
        <v>34</v>
      </c>
      <c r="C26" s="9">
        <v>4</v>
      </c>
      <c r="D26" s="20">
        <v>935</v>
      </c>
      <c r="E26" s="22"/>
    </row>
    <row r="27" spans="2:5" ht="17.25" x14ac:dyDescent="0.3">
      <c r="B27" s="7" t="s">
        <v>37</v>
      </c>
      <c r="C27" s="9">
        <v>5</v>
      </c>
      <c r="D27" s="20">
        <v>654.5</v>
      </c>
      <c r="E27" s="22"/>
    </row>
    <row r="28" spans="2:5" ht="17.25" x14ac:dyDescent="0.3">
      <c r="B28" s="7" t="s">
        <v>37</v>
      </c>
      <c r="C28" s="9">
        <v>9</v>
      </c>
      <c r="D28" s="20">
        <v>860.2</v>
      </c>
      <c r="E28" s="22"/>
    </row>
    <row r="29" spans="2:5" ht="17.25" x14ac:dyDescent="0.3">
      <c r="B29" s="7" t="s">
        <v>33</v>
      </c>
      <c r="C29" s="9">
        <v>3</v>
      </c>
      <c r="D29" s="20">
        <v>561</v>
      </c>
      <c r="E29" s="22"/>
    </row>
    <row r="30" spans="2:5" ht="17.25" x14ac:dyDescent="0.3">
      <c r="B30" s="7" t="s">
        <v>30</v>
      </c>
      <c r="C30" s="9">
        <v>3</v>
      </c>
      <c r="D30" s="20">
        <v>935</v>
      </c>
      <c r="E30" s="22"/>
    </row>
    <row r="31" spans="2:5" ht="17.25" x14ac:dyDescent="0.3">
      <c r="B31" s="7" t="s">
        <v>33</v>
      </c>
      <c r="C31" s="9">
        <v>9</v>
      </c>
      <c r="D31" s="20">
        <v>878.9</v>
      </c>
      <c r="E31" s="22"/>
    </row>
    <row r="32" spans="2:5" ht="17.25" x14ac:dyDescent="0.3">
      <c r="B32" s="7" t="s">
        <v>31</v>
      </c>
      <c r="C32" s="9">
        <v>8</v>
      </c>
      <c r="D32" s="20">
        <v>710.6</v>
      </c>
      <c r="E32" s="22"/>
    </row>
    <row r="33" spans="2:5" ht="17.25" x14ac:dyDescent="0.3">
      <c r="B33" s="7" t="s">
        <v>35</v>
      </c>
      <c r="C33" s="9">
        <v>9</v>
      </c>
      <c r="D33" s="20">
        <v>878.9</v>
      </c>
      <c r="E33" s="22"/>
    </row>
    <row r="34" spans="2:5" ht="17.25" x14ac:dyDescent="0.3">
      <c r="B34" s="7" t="s">
        <v>31</v>
      </c>
      <c r="C34" s="9">
        <v>6</v>
      </c>
      <c r="D34" s="20">
        <v>673.2</v>
      </c>
      <c r="E34" s="22"/>
    </row>
    <row r="35" spans="2:5" ht="17.25" x14ac:dyDescent="0.3">
      <c r="B35" s="7" t="s">
        <v>36</v>
      </c>
      <c r="C35" s="9">
        <v>3</v>
      </c>
      <c r="D35" s="20">
        <v>897.6</v>
      </c>
      <c r="E35" s="22"/>
    </row>
    <row r="36" spans="2:5" ht="17.25" x14ac:dyDescent="0.3">
      <c r="B36" s="7" t="s">
        <v>30</v>
      </c>
      <c r="C36" s="9">
        <v>5</v>
      </c>
      <c r="D36" s="20">
        <v>804.09999999999991</v>
      </c>
      <c r="E36" s="22"/>
    </row>
    <row r="37" spans="2:5" ht="17.25" x14ac:dyDescent="0.3">
      <c r="B37" s="7" t="s">
        <v>27</v>
      </c>
      <c r="C37" s="9">
        <v>6</v>
      </c>
      <c r="D37" s="20">
        <v>860.2</v>
      </c>
      <c r="E37" s="22"/>
    </row>
    <row r="38" spans="2:5" ht="18" thickBot="1" x14ac:dyDescent="0.35">
      <c r="B38" s="8" t="s">
        <v>27</v>
      </c>
      <c r="C38" s="10">
        <v>8</v>
      </c>
      <c r="D38" s="23">
        <v>897.59999999999991</v>
      </c>
      <c r="E38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03F5-174B-47BA-9776-C83E5E72189C}">
  <dimension ref="B1:H38"/>
  <sheetViews>
    <sheetView zoomScaleNormal="100" workbookViewId="0"/>
  </sheetViews>
  <sheetFormatPr defaultColWidth="9.140625" defaultRowHeight="15" x14ac:dyDescent="0.25"/>
  <cols>
    <col min="1" max="1" width="3.7109375" style="1" customWidth="1"/>
    <col min="2" max="2" width="27.85546875" style="1" customWidth="1"/>
    <col min="3" max="4" width="18.42578125" style="1" customWidth="1"/>
    <col min="5" max="5" width="10.85546875" style="1" customWidth="1"/>
    <col min="6" max="6" width="18.42578125" style="1" customWidth="1"/>
    <col min="7" max="7" width="9.140625" style="1"/>
    <col min="8" max="8" width="11.5703125" style="1" customWidth="1"/>
    <col min="9" max="16384" width="9.140625" style="1"/>
  </cols>
  <sheetData>
    <row r="1" spans="2:8" ht="15.75" thickBot="1" x14ac:dyDescent="0.3"/>
    <row r="2" spans="2:8" ht="36" x14ac:dyDescent="0.25">
      <c r="B2" s="6" t="s">
        <v>23</v>
      </c>
      <c r="C2" s="2" t="s">
        <v>38</v>
      </c>
      <c r="D2" s="2" t="s">
        <v>39</v>
      </c>
      <c r="E2" s="2" t="s">
        <v>25</v>
      </c>
      <c r="F2" s="3" t="s">
        <v>26</v>
      </c>
      <c r="H2" s="26" t="s">
        <v>40</v>
      </c>
    </row>
    <row r="3" spans="2:8" ht="17.25" x14ac:dyDescent="0.3">
      <c r="B3" s="7" t="s">
        <v>27</v>
      </c>
      <c r="C3" s="21">
        <f ca="1">TODAY()-3</f>
        <v>44244</v>
      </c>
      <c r="D3" s="21">
        <f ca="1">TODAY()</f>
        <v>44247</v>
      </c>
      <c r="E3" s="20">
        <v>542.29999999999995</v>
      </c>
      <c r="F3" s="22"/>
      <c r="H3" s="66">
        <v>0.3</v>
      </c>
    </row>
    <row r="4" spans="2:8" ht="18" thickBot="1" x14ac:dyDescent="0.35">
      <c r="B4" s="7" t="s">
        <v>27</v>
      </c>
      <c r="C4" s="21">
        <f ca="1">TODAY()-4</f>
        <v>44243</v>
      </c>
      <c r="D4" s="21">
        <f t="shared" ref="D4:D38" ca="1" si="0">TODAY()</f>
        <v>44247</v>
      </c>
      <c r="E4" s="20">
        <v>654.5</v>
      </c>
      <c r="F4" s="22"/>
      <c r="H4" s="67"/>
    </row>
    <row r="5" spans="2:8" ht="17.45" customHeight="1" x14ac:dyDescent="0.3">
      <c r="B5" s="7" t="s">
        <v>30</v>
      </c>
      <c r="C5" s="21">
        <f ca="1">TODAY()-7</f>
        <v>44240</v>
      </c>
      <c r="D5" s="21">
        <f t="shared" ca="1" si="0"/>
        <v>44247</v>
      </c>
      <c r="E5" s="20">
        <v>654.5</v>
      </c>
      <c r="F5" s="22"/>
      <c r="H5" s="27"/>
    </row>
    <row r="6" spans="2:8" ht="18.75" x14ac:dyDescent="0.3">
      <c r="B6" s="7" t="s">
        <v>31</v>
      </c>
      <c r="C6" s="21">
        <f ca="1">TODAY()-5</f>
        <v>44242</v>
      </c>
      <c r="D6" s="21">
        <f t="shared" ca="1" si="0"/>
        <v>44247</v>
      </c>
      <c r="E6" s="20">
        <v>561</v>
      </c>
      <c r="F6" s="22"/>
      <c r="H6" s="4" t="s">
        <v>3</v>
      </c>
    </row>
    <row r="7" spans="2:8" ht="18.75" x14ac:dyDescent="0.3">
      <c r="B7" s="7" t="s">
        <v>33</v>
      </c>
      <c r="C7" s="21">
        <f ca="1">TODAY()-6</f>
        <v>44241</v>
      </c>
      <c r="D7" s="21">
        <f t="shared" ca="1" si="0"/>
        <v>44247</v>
      </c>
      <c r="E7" s="20">
        <v>561</v>
      </c>
      <c r="F7" s="22"/>
      <c r="H7" s="5" t="s">
        <v>41</v>
      </c>
    </row>
    <row r="8" spans="2:8" ht="18.75" x14ac:dyDescent="0.3">
      <c r="B8" s="7" t="s">
        <v>34</v>
      </c>
      <c r="C8" s="21">
        <f ca="1">TODAY()-8</f>
        <v>44239</v>
      </c>
      <c r="D8" s="21">
        <f t="shared" ca="1" si="0"/>
        <v>44247</v>
      </c>
      <c r="E8" s="20">
        <v>561</v>
      </c>
      <c r="F8" s="22"/>
      <c r="H8" s="19" t="s">
        <v>42</v>
      </c>
    </row>
    <row r="9" spans="2:8" ht="17.25" x14ac:dyDescent="0.3">
      <c r="B9" s="7" t="s">
        <v>35</v>
      </c>
      <c r="C9" s="21">
        <f ca="1">TODAY()-4</f>
        <v>44243</v>
      </c>
      <c r="D9" s="21">
        <f t="shared" ca="1" si="0"/>
        <v>44247</v>
      </c>
      <c r="E9" s="20">
        <v>729.3</v>
      </c>
      <c r="F9" s="22"/>
    </row>
    <row r="10" spans="2:8" ht="18.75" x14ac:dyDescent="0.3">
      <c r="B10" s="7" t="s">
        <v>35</v>
      </c>
      <c r="C10" s="21">
        <f ca="1">TODAY()-4</f>
        <v>44243</v>
      </c>
      <c r="D10" s="21">
        <f t="shared" ca="1" si="0"/>
        <v>44247</v>
      </c>
      <c r="E10" s="20">
        <v>673.2</v>
      </c>
      <c r="F10" s="22"/>
      <c r="H10" s="5" t="s">
        <v>43</v>
      </c>
    </row>
    <row r="11" spans="2:8" ht="18.75" x14ac:dyDescent="0.3">
      <c r="B11" s="7" t="s">
        <v>36</v>
      </c>
      <c r="C11" s="21">
        <f ca="1">TODAY()-5</f>
        <v>44242</v>
      </c>
      <c r="D11" s="21">
        <f t="shared" ca="1" si="0"/>
        <v>44247</v>
      </c>
      <c r="E11" s="20">
        <v>935</v>
      </c>
      <c r="F11" s="22"/>
      <c r="H11" s="19" t="s">
        <v>44</v>
      </c>
    </row>
    <row r="12" spans="2:8" ht="18.75" x14ac:dyDescent="0.3">
      <c r="B12" s="7" t="s">
        <v>36</v>
      </c>
      <c r="C12" s="21">
        <f ca="1">TODAY()-6</f>
        <v>44241</v>
      </c>
      <c r="D12" s="21">
        <f t="shared" ca="1" si="0"/>
        <v>44247</v>
      </c>
      <c r="E12" s="20">
        <v>635.79999999999995</v>
      </c>
      <c r="F12" s="22"/>
      <c r="H12" s="19"/>
    </row>
    <row r="13" spans="2:8" ht="17.25" x14ac:dyDescent="0.3">
      <c r="B13" s="7" t="s">
        <v>37</v>
      </c>
      <c r="C13" s="21">
        <f ca="1">TODAY()-2</f>
        <v>44245</v>
      </c>
      <c r="D13" s="21">
        <f t="shared" ca="1" si="0"/>
        <v>44247</v>
      </c>
      <c r="E13" s="20">
        <v>598.4</v>
      </c>
      <c r="F13" s="22"/>
    </row>
    <row r="14" spans="2:8" ht="17.25" x14ac:dyDescent="0.3">
      <c r="B14" s="7" t="s">
        <v>31</v>
      </c>
      <c r="C14" s="21">
        <f ca="1">TODAY()-2</f>
        <v>44245</v>
      </c>
      <c r="D14" s="21">
        <f t="shared" ca="1" si="0"/>
        <v>44247</v>
      </c>
      <c r="E14" s="20">
        <v>729.30000000000007</v>
      </c>
      <c r="F14" s="22"/>
    </row>
    <row r="15" spans="2:8" ht="17.25" x14ac:dyDescent="0.3">
      <c r="B15" s="7" t="s">
        <v>33</v>
      </c>
      <c r="C15" s="21">
        <f ca="1">TODAY()-5</f>
        <v>44242</v>
      </c>
      <c r="D15" s="21">
        <f t="shared" ca="1" si="0"/>
        <v>44247</v>
      </c>
      <c r="E15" s="20">
        <v>729.3</v>
      </c>
      <c r="F15" s="22"/>
    </row>
    <row r="16" spans="2:8" ht="17.25" x14ac:dyDescent="0.3">
      <c r="B16" s="7" t="s">
        <v>35</v>
      </c>
      <c r="C16" s="21">
        <f ca="1">TODAY()-3</f>
        <v>44244</v>
      </c>
      <c r="D16" s="21">
        <f t="shared" ca="1" si="0"/>
        <v>44247</v>
      </c>
      <c r="E16" s="20">
        <v>841.5</v>
      </c>
      <c r="F16" s="22"/>
    </row>
    <row r="17" spans="2:6" ht="17.25" x14ac:dyDescent="0.3">
      <c r="B17" s="7" t="s">
        <v>30</v>
      </c>
      <c r="C17" s="21">
        <f ca="1">TODAY()-4</f>
        <v>44243</v>
      </c>
      <c r="D17" s="21">
        <f t="shared" ca="1" si="0"/>
        <v>44247</v>
      </c>
      <c r="E17" s="20">
        <v>785.4</v>
      </c>
      <c r="F17" s="22"/>
    </row>
    <row r="18" spans="2:6" ht="17.25" x14ac:dyDescent="0.3">
      <c r="B18" s="7" t="s">
        <v>34</v>
      </c>
      <c r="C18" s="21">
        <f ca="1">TODAY()-6</f>
        <v>44241</v>
      </c>
      <c r="D18" s="21">
        <f t="shared" ca="1" si="0"/>
        <v>44247</v>
      </c>
      <c r="E18" s="20">
        <v>897.6</v>
      </c>
      <c r="F18" s="22"/>
    </row>
    <row r="19" spans="2:6" ht="17.25" x14ac:dyDescent="0.3">
      <c r="B19" s="7" t="s">
        <v>34</v>
      </c>
      <c r="C19" s="21">
        <f ca="1">TODAY()-5</f>
        <v>44242</v>
      </c>
      <c r="D19" s="21">
        <f t="shared" ca="1" si="0"/>
        <v>44247</v>
      </c>
      <c r="E19" s="20">
        <v>748</v>
      </c>
      <c r="F19" s="22"/>
    </row>
    <row r="20" spans="2:6" ht="17.25" x14ac:dyDescent="0.3">
      <c r="B20" s="7" t="s">
        <v>37</v>
      </c>
      <c r="C20" s="21">
        <f ca="1">TODAY()-4</f>
        <v>44243</v>
      </c>
      <c r="D20" s="21">
        <f t="shared" ca="1" si="0"/>
        <v>44247</v>
      </c>
      <c r="E20" s="20">
        <v>504.90000000000003</v>
      </c>
      <c r="F20" s="22"/>
    </row>
    <row r="21" spans="2:6" ht="17.25" x14ac:dyDescent="0.3">
      <c r="B21" s="7" t="s">
        <v>37</v>
      </c>
      <c r="C21" s="21">
        <f ca="1">TODAY()-6</f>
        <v>44241</v>
      </c>
      <c r="D21" s="21">
        <f t="shared" ca="1" si="0"/>
        <v>44247</v>
      </c>
      <c r="E21" s="20">
        <v>579.69999999999993</v>
      </c>
      <c r="F21" s="22"/>
    </row>
    <row r="22" spans="2:6" ht="17.25" x14ac:dyDescent="0.3">
      <c r="B22" s="7" t="s">
        <v>36</v>
      </c>
      <c r="C22" s="21">
        <f ca="1">TODAY()-6</f>
        <v>44241</v>
      </c>
      <c r="D22" s="21">
        <f t="shared" ca="1" si="0"/>
        <v>44247</v>
      </c>
      <c r="E22" s="20">
        <v>748</v>
      </c>
      <c r="F22" s="22"/>
    </row>
    <row r="23" spans="2:6" ht="17.25" x14ac:dyDescent="0.3">
      <c r="B23" s="7" t="s">
        <v>35</v>
      </c>
      <c r="C23" s="21">
        <f ca="1">TODAY()-6</f>
        <v>44241</v>
      </c>
      <c r="D23" s="21">
        <f t="shared" ca="1" si="0"/>
        <v>44247</v>
      </c>
      <c r="E23" s="20">
        <v>691.9</v>
      </c>
      <c r="F23" s="22"/>
    </row>
    <row r="24" spans="2:6" ht="17.25" x14ac:dyDescent="0.3">
      <c r="B24" s="7" t="s">
        <v>33</v>
      </c>
      <c r="C24" s="21">
        <f ca="1">TODAY()-3</f>
        <v>44244</v>
      </c>
      <c r="D24" s="21">
        <f t="shared" ca="1" si="0"/>
        <v>44247</v>
      </c>
      <c r="E24" s="20">
        <v>523.6</v>
      </c>
      <c r="F24" s="22"/>
    </row>
    <row r="25" spans="2:6" ht="17.25" x14ac:dyDescent="0.3">
      <c r="B25" s="7" t="s">
        <v>36</v>
      </c>
      <c r="C25" s="21">
        <f ca="1">TODAY()-3</f>
        <v>44244</v>
      </c>
      <c r="D25" s="21">
        <f t="shared" ca="1" si="0"/>
        <v>44247</v>
      </c>
      <c r="E25" s="20">
        <v>523.6</v>
      </c>
      <c r="F25" s="22"/>
    </row>
    <row r="26" spans="2:6" ht="17.25" x14ac:dyDescent="0.3">
      <c r="B26" s="7" t="s">
        <v>34</v>
      </c>
      <c r="C26" s="21">
        <f ca="1">TODAY()-3</f>
        <v>44244</v>
      </c>
      <c r="D26" s="21">
        <f t="shared" ca="1" si="0"/>
        <v>44247</v>
      </c>
      <c r="E26" s="20">
        <v>935</v>
      </c>
      <c r="F26" s="22"/>
    </row>
    <row r="27" spans="2:6" ht="17.25" x14ac:dyDescent="0.3">
      <c r="B27" s="7" t="s">
        <v>37</v>
      </c>
      <c r="C27" s="21">
        <f ca="1">TODAY()-4</f>
        <v>44243</v>
      </c>
      <c r="D27" s="21">
        <f t="shared" ca="1" si="0"/>
        <v>44247</v>
      </c>
      <c r="E27" s="20">
        <v>654.5</v>
      </c>
      <c r="F27" s="22"/>
    </row>
    <row r="28" spans="2:6" ht="17.25" x14ac:dyDescent="0.3">
      <c r="B28" s="7" t="s">
        <v>37</v>
      </c>
      <c r="C28" s="21">
        <f ca="1">TODAY()-8</f>
        <v>44239</v>
      </c>
      <c r="D28" s="21">
        <f t="shared" ca="1" si="0"/>
        <v>44247</v>
      </c>
      <c r="E28" s="20">
        <v>860.2</v>
      </c>
      <c r="F28" s="22"/>
    </row>
    <row r="29" spans="2:6" ht="17.25" x14ac:dyDescent="0.3">
      <c r="B29" s="7" t="s">
        <v>33</v>
      </c>
      <c r="C29" s="21">
        <f ca="1">TODAY()-2</f>
        <v>44245</v>
      </c>
      <c r="D29" s="21">
        <f t="shared" ca="1" si="0"/>
        <v>44247</v>
      </c>
      <c r="E29" s="20">
        <v>561</v>
      </c>
      <c r="F29" s="22"/>
    </row>
    <row r="30" spans="2:6" ht="17.25" x14ac:dyDescent="0.3">
      <c r="B30" s="7" t="s">
        <v>30</v>
      </c>
      <c r="C30" s="21">
        <f ca="1">TODAY()-2</f>
        <v>44245</v>
      </c>
      <c r="D30" s="21">
        <f t="shared" ca="1" si="0"/>
        <v>44247</v>
      </c>
      <c r="E30" s="20">
        <v>935</v>
      </c>
      <c r="F30" s="22"/>
    </row>
    <row r="31" spans="2:6" ht="17.25" x14ac:dyDescent="0.3">
      <c r="B31" s="7" t="s">
        <v>33</v>
      </c>
      <c r="C31" s="21">
        <f ca="1">TODAY()-8</f>
        <v>44239</v>
      </c>
      <c r="D31" s="21">
        <f t="shared" ca="1" si="0"/>
        <v>44247</v>
      </c>
      <c r="E31" s="20">
        <v>878.9</v>
      </c>
      <c r="F31" s="22"/>
    </row>
    <row r="32" spans="2:6" ht="17.25" x14ac:dyDescent="0.3">
      <c r="B32" s="7" t="s">
        <v>31</v>
      </c>
      <c r="C32" s="21">
        <f ca="1">TODAY()-7</f>
        <v>44240</v>
      </c>
      <c r="D32" s="21">
        <f t="shared" ca="1" si="0"/>
        <v>44247</v>
      </c>
      <c r="E32" s="20">
        <v>710.6</v>
      </c>
      <c r="F32" s="22"/>
    </row>
    <row r="33" spans="2:6" ht="17.25" x14ac:dyDescent="0.3">
      <c r="B33" s="7" t="s">
        <v>35</v>
      </c>
      <c r="C33" s="21">
        <f ca="1">TODAY()-8</f>
        <v>44239</v>
      </c>
      <c r="D33" s="21">
        <f t="shared" ca="1" si="0"/>
        <v>44247</v>
      </c>
      <c r="E33" s="20">
        <v>878.9</v>
      </c>
      <c r="F33" s="22"/>
    </row>
    <row r="34" spans="2:6" ht="17.25" x14ac:dyDescent="0.3">
      <c r="B34" s="7" t="s">
        <v>31</v>
      </c>
      <c r="C34" s="21">
        <f ca="1">TODAY()-5</f>
        <v>44242</v>
      </c>
      <c r="D34" s="21">
        <f t="shared" ca="1" si="0"/>
        <v>44247</v>
      </c>
      <c r="E34" s="20">
        <v>673.2</v>
      </c>
      <c r="F34" s="22"/>
    </row>
    <row r="35" spans="2:6" ht="17.25" x14ac:dyDescent="0.3">
      <c r="B35" s="7" t="s">
        <v>36</v>
      </c>
      <c r="C35" s="21">
        <f ca="1">TODAY()-2</f>
        <v>44245</v>
      </c>
      <c r="D35" s="21">
        <f t="shared" ca="1" si="0"/>
        <v>44247</v>
      </c>
      <c r="E35" s="20">
        <v>897.6</v>
      </c>
      <c r="F35" s="22"/>
    </row>
    <row r="36" spans="2:6" ht="17.25" x14ac:dyDescent="0.3">
      <c r="B36" s="7" t="s">
        <v>30</v>
      </c>
      <c r="C36" s="21">
        <f ca="1">TODAY()-4</f>
        <v>44243</v>
      </c>
      <c r="D36" s="21">
        <f t="shared" ca="1" si="0"/>
        <v>44247</v>
      </c>
      <c r="E36" s="20">
        <v>804.09999999999991</v>
      </c>
      <c r="F36" s="22"/>
    </row>
    <row r="37" spans="2:6" ht="17.25" x14ac:dyDescent="0.3">
      <c r="B37" s="7" t="s">
        <v>27</v>
      </c>
      <c r="C37" s="21">
        <f ca="1">TODAY()-5</f>
        <v>44242</v>
      </c>
      <c r="D37" s="21">
        <f t="shared" ca="1" si="0"/>
        <v>44247</v>
      </c>
      <c r="E37" s="20">
        <v>860.2</v>
      </c>
      <c r="F37" s="22"/>
    </row>
    <row r="38" spans="2:6" ht="18" thickBot="1" x14ac:dyDescent="0.35">
      <c r="B38" s="8" t="s">
        <v>27</v>
      </c>
      <c r="C38" s="24">
        <f ca="1">TODAY()-7</f>
        <v>44240</v>
      </c>
      <c r="D38" s="24">
        <f t="shared" ca="1" si="0"/>
        <v>44247</v>
      </c>
      <c r="E38" s="23">
        <v>897.59999999999991</v>
      </c>
      <c r="F38" s="56"/>
    </row>
  </sheetData>
  <mergeCells count="1">
    <mergeCell ref="H3:H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012D-A59B-4654-81D6-FF2B926107EF}">
  <dimension ref="B1:F19"/>
  <sheetViews>
    <sheetView zoomScaleNormal="100" workbookViewId="0"/>
  </sheetViews>
  <sheetFormatPr defaultColWidth="8.85546875" defaultRowHeight="15" x14ac:dyDescent="0.25"/>
  <cols>
    <col min="1" max="1" width="3.7109375" style="1" customWidth="1"/>
    <col min="2" max="2" width="16.28515625" style="1" bestFit="1" customWidth="1"/>
    <col min="3" max="3" width="13.28515625" style="1" customWidth="1"/>
    <col min="4" max="4" width="25.140625" style="1" customWidth="1"/>
    <col min="5" max="16384" width="8.85546875" style="1"/>
  </cols>
  <sheetData>
    <row r="1" spans="2:6" ht="15.75" thickBot="1" x14ac:dyDescent="0.3"/>
    <row r="2" spans="2:6" ht="56.25" x14ac:dyDescent="0.25">
      <c r="B2" s="6" t="s">
        <v>45</v>
      </c>
      <c r="C2" s="2" t="s">
        <v>46</v>
      </c>
      <c r="D2" s="3" t="s">
        <v>47</v>
      </c>
    </row>
    <row r="3" spans="2:6" ht="18.75" x14ac:dyDescent="0.3">
      <c r="B3" s="7">
        <v>30</v>
      </c>
      <c r="C3" s="28">
        <v>-0.98803162409286183</v>
      </c>
      <c r="D3" s="30"/>
      <c r="F3" s="4" t="s">
        <v>3</v>
      </c>
    </row>
    <row r="4" spans="2:6" ht="18.75" x14ac:dyDescent="0.3">
      <c r="B4" s="7">
        <v>50</v>
      </c>
      <c r="C4" s="28">
        <v>-0.26237485370392877</v>
      </c>
      <c r="D4" s="30"/>
      <c r="F4" s="5" t="s">
        <v>48</v>
      </c>
    </row>
    <row r="5" spans="2:6" ht="18.75" x14ac:dyDescent="0.3">
      <c r="B5" s="7">
        <v>70</v>
      </c>
      <c r="C5" s="29">
        <v>0.77389068155788909</v>
      </c>
      <c r="D5" s="30"/>
      <c r="F5" s="19" t="s">
        <v>49</v>
      </c>
    </row>
    <row r="6" spans="2:6" ht="18.75" x14ac:dyDescent="0.3">
      <c r="B6" s="7">
        <v>90</v>
      </c>
      <c r="C6" s="28">
        <v>0.89399666360055785</v>
      </c>
      <c r="D6" s="30"/>
      <c r="F6" s="19" t="s">
        <v>50</v>
      </c>
    </row>
    <row r="7" spans="2:6" ht="18.75" x14ac:dyDescent="0.3">
      <c r="B7" s="7">
        <v>110</v>
      </c>
      <c r="C7" s="29">
        <v>0</v>
      </c>
      <c r="D7" s="30"/>
      <c r="F7" s="19" t="s">
        <v>51</v>
      </c>
    </row>
    <row r="8" spans="2:6" ht="17.25" x14ac:dyDescent="0.3">
      <c r="B8" s="7">
        <v>130</v>
      </c>
      <c r="C8" s="28">
        <v>-0.93010595018676179</v>
      </c>
      <c r="D8" s="30"/>
    </row>
    <row r="9" spans="2:6" ht="17.25" x14ac:dyDescent="0.3">
      <c r="B9" s="7">
        <v>150</v>
      </c>
      <c r="C9" s="28">
        <v>-0.71487642962916464</v>
      </c>
      <c r="D9" s="30"/>
    </row>
    <row r="10" spans="2:6" ht="17.25" x14ac:dyDescent="0.3">
      <c r="B10" s="7">
        <v>170</v>
      </c>
      <c r="C10" s="29">
        <v>0</v>
      </c>
      <c r="D10" s="30"/>
    </row>
    <row r="11" spans="2:6" ht="17.25" x14ac:dyDescent="0.3">
      <c r="B11" s="7">
        <v>190</v>
      </c>
      <c r="C11" s="28">
        <v>0.99779927868060025</v>
      </c>
      <c r="D11" s="30"/>
    </row>
    <row r="12" spans="2:6" ht="17.25" x14ac:dyDescent="0.3">
      <c r="B12" s="7">
        <v>210</v>
      </c>
      <c r="C12" s="28">
        <v>0.46771851834275896</v>
      </c>
      <c r="D12" s="30"/>
    </row>
    <row r="13" spans="2:6" ht="17.25" x14ac:dyDescent="0.3">
      <c r="B13" s="7">
        <v>230</v>
      </c>
      <c r="C13" s="29">
        <v>0</v>
      </c>
      <c r="D13" s="30"/>
    </row>
    <row r="14" spans="2:6" ht="17.25" x14ac:dyDescent="0.3">
      <c r="B14" s="7">
        <v>250</v>
      </c>
      <c r="C14" s="28">
        <v>-0.97052801954180534</v>
      </c>
      <c r="D14" s="30"/>
    </row>
    <row r="15" spans="2:6" ht="17.25" x14ac:dyDescent="0.3">
      <c r="B15" s="7">
        <v>270</v>
      </c>
      <c r="C15" s="29">
        <v>0</v>
      </c>
      <c r="D15" s="30"/>
    </row>
    <row r="16" spans="2:6" ht="17.25" x14ac:dyDescent="0.3">
      <c r="B16" s="7">
        <v>290</v>
      </c>
      <c r="C16" s="29">
        <v>0.82684563392208144</v>
      </c>
      <c r="D16" s="30"/>
    </row>
    <row r="17" spans="2:4" ht="17.25" x14ac:dyDescent="0.3">
      <c r="B17" s="7">
        <v>310</v>
      </c>
      <c r="C17" s="28">
        <v>0.85088768865585962</v>
      </c>
      <c r="D17" s="30"/>
    </row>
    <row r="18" spans="2:4" ht="17.25" x14ac:dyDescent="0.3">
      <c r="B18" s="7">
        <v>330</v>
      </c>
      <c r="C18" s="28">
        <v>-0.13238162920545193</v>
      </c>
      <c r="D18" s="30"/>
    </row>
    <row r="19" spans="2:4" ht="18" thickBot="1" x14ac:dyDescent="0.35">
      <c r="B19" s="8">
        <v>350</v>
      </c>
      <c r="C19" s="32">
        <v>-0.95893282504061317</v>
      </c>
      <c r="D19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C2DB6-B6C1-4029-A97F-D3A10016E901}">
  <dimension ref="B1:J15"/>
  <sheetViews>
    <sheetView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5" width="13.5703125" style="1" customWidth="1"/>
    <col min="6" max="6" width="35.42578125" style="1" customWidth="1"/>
    <col min="7" max="7" width="4.42578125" style="1" customWidth="1"/>
    <col min="8" max="8" width="6" style="1" customWidth="1"/>
    <col min="9" max="9" width="10.85546875" style="1" customWidth="1"/>
    <col min="10" max="10" width="30.28515625" style="1" customWidth="1"/>
    <col min="11" max="16384" width="8.7109375" style="1"/>
  </cols>
  <sheetData>
    <row r="1" spans="2:10" ht="15.75" thickBot="1" x14ac:dyDescent="0.3">
      <c r="B1" s="51"/>
      <c r="C1" s="51"/>
      <c r="D1" s="51"/>
      <c r="E1" s="51"/>
      <c r="F1" s="51"/>
      <c r="G1" s="51"/>
    </row>
    <row r="2" spans="2:10" ht="18.75" x14ac:dyDescent="0.3">
      <c r="B2" s="11" t="s">
        <v>0</v>
      </c>
      <c r="C2" s="15" t="s">
        <v>52</v>
      </c>
      <c r="D2" s="15" t="s">
        <v>53</v>
      </c>
      <c r="E2" s="15" t="s">
        <v>54</v>
      </c>
      <c r="F2" s="16" t="s">
        <v>55</v>
      </c>
      <c r="G2" s="51"/>
      <c r="H2" s="4" t="s">
        <v>3</v>
      </c>
    </row>
    <row r="3" spans="2:10" ht="19.5" x14ac:dyDescent="0.35">
      <c r="B3" s="12" t="s">
        <v>4</v>
      </c>
      <c r="C3" s="35">
        <v>58</v>
      </c>
      <c r="D3" s="38">
        <v>86</v>
      </c>
      <c r="E3" s="38">
        <v>100</v>
      </c>
      <c r="F3" s="41"/>
      <c r="G3" s="51"/>
      <c r="H3" s="5" t="s">
        <v>56</v>
      </c>
    </row>
    <row r="4" spans="2:10" ht="19.5" x14ac:dyDescent="0.35">
      <c r="B4" s="12" t="s">
        <v>7</v>
      </c>
      <c r="C4" s="35">
        <v>84</v>
      </c>
      <c r="D4" s="38">
        <v>76</v>
      </c>
      <c r="E4" s="38">
        <v>45</v>
      </c>
      <c r="F4" s="41"/>
      <c r="G4" s="51"/>
      <c r="H4" s="19" t="s">
        <v>57</v>
      </c>
    </row>
    <row r="5" spans="2:10" ht="19.5" x14ac:dyDescent="0.35">
      <c r="B5" s="12" t="s">
        <v>9</v>
      </c>
      <c r="C5" s="35">
        <v>87</v>
      </c>
      <c r="D5" s="38">
        <v>99</v>
      </c>
      <c r="E5" s="38">
        <v>59</v>
      </c>
      <c r="F5" s="41"/>
      <c r="G5" s="51"/>
      <c r="H5" s="19" t="s">
        <v>58</v>
      </c>
    </row>
    <row r="6" spans="2:10" ht="18" x14ac:dyDescent="0.35">
      <c r="B6" s="12" t="s">
        <v>11</v>
      </c>
      <c r="C6" s="35">
        <v>60</v>
      </c>
      <c r="D6" s="38">
        <v>74</v>
      </c>
      <c r="E6" s="38">
        <v>95</v>
      </c>
      <c r="F6" s="41"/>
      <c r="G6" s="51"/>
    </row>
    <row r="7" spans="2:10" ht="18.75" thickBot="1" x14ac:dyDescent="0.4">
      <c r="B7" s="12" t="s">
        <v>13</v>
      </c>
      <c r="C7" s="35">
        <v>82</v>
      </c>
      <c r="D7" s="38">
        <v>95</v>
      </c>
      <c r="E7" s="38">
        <v>100</v>
      </c>
      <c r="F7" s="41"/>
      <c r="G7" s="51"/>
    </row>
    <row r="8" spans="2:10" ht="18" x14ac:dyDescent="0.35">
      <c r="B8" s="12" t="s">
        <v>15</v>
      </c>
      <c r="C8" s="36">
        <v>54</v>
      </c>
      <c r="D8" s="40">
        <v>73</v>
      </c>
      <c r="E8" s="40">
        <v>56</v>
      </c>
      <c r="F8" s="41"/>
      <c r="G8" s="51"/>
      <c r="I8" s="68">
        <v>70</v>
      </c>
      <c r="J8" s="49" t="s">
        <v>59</v>
      </c>
    </row>
    <row r="9" spans="2:10" ht="18.75" thickBot="1" x14ac:dyDescent="0.4">
      <c r="B9" s="12" t="s">
        <v>17</v>
      </c>
      <c r="C9" s="36">
        <v>75</v>
      </c>
      <c r="D9" s="40">
        <v>85</v>
      </c>
      <c r="E9" s="40">
        <v>61</v>
      </c>
      <c r="F9" s="41"/>
      <c r="G9" s="51"/>
      <c r="I9" s="69"/>
      <c r="J9" s="50" t="s">
        <v>60</v>
      </c>
    </row>
    <row r="10" spans="2:10" ht="18" x14ac:dyDescent="0.35">
      <c r="B10" s="12" t="s">
        <v>18</v>
      </c>
      <c r="C10" s="36">
        <v>45</v>
      </c>
      <c r="D10" s="40">
        <v>71</v>
      </c>
      <c r="E10" s="40">
        <v>98</v>
      </c>
      <c r="F10" s="41"/>
      <c r="G10" s="51"/>
    </row>
    <row r="11" spans="2:10" ht="18" x14ac:dyDescent="0.35">
      <c r="B11" s="12" t="s">
        <v>19</v>
      </c>
      <c r="C11" s="36">
        <v>97</v>
      </c>
      <c r="D11" s="40">
        <v>87</v>
      </c>
      <c r="E11" s="40">
        <v>86</v>
      </c>
      <c r="F11" s="41"/>
      <c r="G11" s="51"/>
    </row>
    <row r="12" spans="2:10" ht="18" x14ac:dyDescent="0.35">
      <c r="B12" s="12" t="s">
        <v>20</v>
      </c>
      <c r="C12" s="36">
        <v>65</v>
      </c>
      <c r="D12" s="40">
        <v>68</v>
      </c>
      <c r="E12" s="40">
        <v>49</v>
      </c>
      <c r="F12" s="41"/>
      <c r="G12" s="51"/>
    </row>
    <row r="13" spans="2:10" ht="18" x14ac:dyDescent="0.35">
      <c r="B13" s="12" t="s">
        <v>21</v>
      </c>
      <c r="C13" s="36">
        <v>59</v>
      </c>
      <c r="D13" s="40">
        <v>74</v>
      </c>
      <c r="E13" s="40">
        <v>68</v>
      </c>
      <c r="F13" s="41"/>
      <c r="G13" s="51"/>
    </row>
    <row r="14" spans="2:10" ht="18.75" thickBot="1" x14ac:dyDescent="0.4">
      <c r="B14" s="12" t="s">
        <v>22</v>
      </c>
      <c r="C14" s="37">
        <v>87</v>
      </c>
      <c r="D14" s="42">
        <v>92</v>
      </c>
      <c r="E14" s="42">
        <v>97</v>
      </c>
      <c r="F14" s="43"/>
      <c r="G14" s="51"/>
    </row>
    <row r="15" spans="2:10" x14ac:dyDescent="0.25">
      <c r="B15" s="51"/>
      <c r="C15" s="51"/>
      <c r="D15" s="51"/>
      <c r="E15" s="51"/>
      <c r="F15" s="51"/>
      <c r="G15" s="51"/>
    </row>
  </sheetData>
  <mergeCells count="1">
    <mergeCell ref="I8:I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DCAF-6779-42BE-BCD4-0BCCD3B14575}">
  <dimension ref="B1:H14"/>
  <sheetViews>
    <sheetView zoomScaleNormal="100"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3" width="17" style="1" customWidth="1"/>
    <col min="4" max="4" width="31" style="1" customWidth="1"/>
    <col min="5" max="5" width="4.42578125" style="1" customWidth="1"/>
    <col min="6" max="6" width="6" style="1" customWidth="1"/>
    <col min="7" max="7" width="10.85546875" style="1" customWidth="1"/>
    <col min="8" max="8" width="25.42578125" style="1" bestFit="1" customWidth="1"/>
    <col min="9" max="16384" width="8.7109375" style="1"/>
  </cols>
  <sheetData>
    <row r="1" spans="2:8" ht="15.75" thickBot="1" x14ac:dyDescent="0.3"/>
    <row r="2" spans="2:8" ht="18.75" x14ac:dyDescent="0.3">
      <c r="B2" s="11" t="s">
        <v>0</v>
      </c>
      <c r="C2" s="15" t="s">
        <v>61</v>
      </c>
      <c r="D2" s="16" t="s">
        <v>55</v>
      </c>
      <c r="F2" s="4" t="s">
        <v>3</v>
      </c>
    </row>
    <row r="3" spans="2:8" ht="19.5" x14ac:dyDescent="0.35">
      <c r="B3" s="12" t="s">
        <v>4</v>
      </c>
      <c r="C3" s="35">
        <v>45</v>
      </c>
      <c r="D3" s="65"/>
      <c r="F3" s="5" t="s">
        <v>62</v>
      </c>
    </row>
    <row r="4" spans="2:8" ht="19.5" x14ac:dyDescent="0.35">
      <c r="B4" s="12" t="s">
        <v>7</v>
      </c>
      <c r="C4" s="35">
        <v>55</v>
      </c>
      <c r="D4" s="65"/>
      <c r="F4" s="19" t="s">
        <v>63</v>
      </c>
    </row>
    <row r="5" spans="2:8" ht="18.75" thickBot="1" x14ac:dyDescent="0.4">
      <c r="B5" s="12" t="s">
        <v>9</v>
      </c>
      <c r="C5" s="35">
        <v>80</v>
      </c>
      <c r="D5" s="65"/>
    </row>
    <row r="6" spans="2:8" ht="18" x14ac:dyDescent="0.35">
      <c r="B6" s="12" t="s">
        <v>11</v>
      </c>
      <c r="C6" s="35">
        <v>95</v>
      </c>
      <c r="D6" s="65"/>
      <c r="G6" s="44"/>
      <c r="H6" s="33" t="s">
        <v>86</v>
      </c>
    </row>
    <row r="7" spans="2:8" ht="18" x14ac:dyDescent="0.35">
      <c r="B7" s="12" t="s">
        <v>13</v>
      </c>
      <c r="C7" s="35">
        <v>90</v>
      </c>
      <c r="D7" s="65"/>
      <c r="G7" s="45">
        <v>50</v>
      </c>
      <c r="H7" s="46" t="s">
        <v>87</v>
      </c>
    </row>
    <row r="8" spans="2:8" ht="18" x14ac:dyDescent="0.35">
      <c r="B8" s="12" t="s">
        <v>15</v>
      </c>
      <c r="C8" s="36">
        <v>75</v>
      </c>
      <c r="D8" s="65"/>
      <c r="G8" s="45">
        <v>70</v>
      </c>
      <c r="H8" s="46" t="s">
        <v>88</v>
      </c>
    </row>
    <row r="9" spans="2:8" ht="18.75" thickBot="1" x14ac:dyDescent="0.4">
      <c r="B9" s="12" t="s">
        <v>17</v>
      </c>
      <c r="C9" s="36">
        <v>43</v>
      </c>
      <c r="D9" s="65"/>
      <c r="G9" s="47">
        <v>90</v>
      </c>
      <c r="H9" s="48" t="s">
        <v>89</v>
      </c>
    </row>
    <row r="10" spans="2:8" ht="18" x14ac:dyDescent="0.35">
      <c r="B10" s="12" t="s">
        <v>18</v>
      </c>
      <c r="C10" s="36">
        <v>68</v>
      </c>
      <c r="D10" s="65"/>
      <c r="G10" s="34"/>
    </row>
    <row r="11" spans="2:8" ht="18" x14ac:dyDescent="0.35">
      <c r="B11" s="12" t="s">
        <v>19</v>
      </c>
      <c r="C11" s="36">
        <v>74</v>
      </c>
      <c r="D11" s="65"/>
    </row>
    <row r="12" spans="2:8" ht="18" x14ac:dyDescent="0.35">
      <c r="B12" s="12" t="s">
        <v>20</v>
      </c>
      <c r="C12" s="36">
        <v>91</v>
      </c>
      <c r="D12" s="65"/>
    </row>
    <row r="13" spans="2:8" ht="18" x14ac:dyDescent="0.35">
      <c r="B13" s="12" t="s">
        <v>21</v>
      </c>
      <c r="C13" s="36">
        <v>79</v>
      </c>
      <c r="D13" s="65"/>
    </row>
    <row r="14" spans="2:8" ht="18.75" thickBot="1" x14ac:dyDescent="0.4">
      <c r="B14" s="12" t="s">
        <v>22</v>
      </c>
      <c r="C14" s="37">
        <v>87</v>
      </c>
      <c r="D14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E962-89E2-4911-B216-87A9497DC5B5}">
  <dimension ref="B1:J17"/>
  <sheetViews>
    <sheetView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5" width="17" style="1" customWidth="1"/>
    <col min="6" max="6" width="32.5703125" style="1" customWidth="1"/>
    <col min="7" max="7" width="4.42578125" style="1" customWidth="1"/>
    <col min="8" max="8" width="6" style="1" customWidth="1"/>
    <col min="9" max="9" width="10.85546875" style="1" customWidth="1"/>
    <col min="10" max="10" width="25.42578125" style="1" bestFit="1" customWidth="1"/>
    <col min="11" max="16384" width="8.7109375" style="1"/>
  </cols>
  <sheetData>
    <row r="1" spans="2:10" ht="15.75" thickBot="1" x14ac:dyDescent="0.3"/>
    <row r="2" spans="2:10" ht="18.75" x14ac:dyDescent="0.3">
      <c r="B2" s="11" t="s">
        <v>0</v>
      </c>
      <c r="C2" s="15" t="s">
        <v>52</v>
      </c>
      <c r="D2" s="15" t="s">
        <v>53</v>
      </c>
      <c r="E2" s="15" t="s">
        <v>54</v>
      </c>
      <c r="F2" s="16" t="s">
        <v>55</v>
      </c>
      <c r="H2" s="4" t="s">
        <v>3</v>
      </c>
    </row>
    <row r="3" spans="2:10" ht="19.5" x14ac:dyDescent="0.35">
      <c r="B3" s="12" t="s">
        <v>4</v>
      </c>
      <c r="C3" s="35">
        <v>58</v>
      </c>
      <c r="D3" s="38">
        <v>86</v>
      </c>
      <c r="E3" s="38">
        <v>100</v>
      </c>
      <c r="F3" s="41"/>
      <c r="H3" s="5" t="s">
        <v>64</v>
      </c>
    </row>
    <row r="4" spans="2:10" ht="19.5" x14ac:dyDescent="0.35">
      <c r="B4" s="12" t="s">
        <v>7</v>
      </c>
      <c r="C4" s="35">
        <v>84</v>
      </c>
      <c r="D4" s="38">
        <v>76</v>
      </c>
      <c r="E4" s="38">
        <v>45</v>
      </c>
      <c r="F4" s="41"/>
      <c r="H4" s="19" t="s">
        <v>85</v>
      </c>
    </row>
    <row r="5" spans="2:10" ht="18.75" thickBot="1" x14ac:dyDescent="0.4">
      <c r="B5" s="12" t="s">
        <v>9</v>
      </c>
      <c r="C5" s="35">
        <v>87</v>
      </c>
      <c r="D5" s="38">
        <v>99</v>
      </c>
      <c r="E5" s="38">
        <v>59</v>
      </c>
      <c r="F5" s="41"/>
    </row>
    <row r="6" spans="2:10" ht="18" x14ac:dyDescent="0.35">
      <c r="B6" s="12" t="s">
        <v>11</v>
      </c>
      <c r="C6" s="35">
        <v>60</v>
      </c>
      <c r="D6" s="38">
        <v>74</v>
      </c>
      <c r="E6" s="38">
        <v>95</v>
      </c>
      <c r="F6" s="41"/>
      <c r="I6" s="44"/>
      <c r="J6" s="33" t="s">
        <v>86</v>
      </c>
    </row>
    <row r="7" spans="2:10" ht="18" x14ac:dyDescent="0.35">
      <c r="B7" s="12" t="s">
        <v>13</v>
      </c>
      <c r="C7" s="35">
        <v>82</v>
      </c>
      <c r="D7" s="38">
        <v>95</v>
      </c>
      <c r="E7" s="38">
        <v>100</v>
      </c>
      <c r="F7" s="41"/>
      <c r="I7" s="45">
        <v>50</v>
      </c>
      <c r="J7" s="46" t="s">
        <v>87</v>
      </c>
    </row>
    <row r="8" spans="2:10" ht="18" x14ac:dyDescent="0.35">
      <c r="B8" s="12" t="s">
        <v>15</v>
      </c>
      <c r="C8" s="36">
        <v>54</v>
      </c>
      <c r="D8" s="40">
        <v>73</v>
      </c>
      <c r="E8" s="40">
        <v>56</v>
      </c>
      <c r="F8" s="41"/>
      <c r="I8" s="45">
        <v>70</v>
      </c>
      <c r="J8" s="46" t="s">
        <v>88</v>
      </c>
    </row>
    <row r="9" spans="2:10" ht="18.75" thickBot="1" x14ac:dyDescent="0.4">
      <c r="B9" s="12" t="s">
        <v>17</v>
      </c>
      <c r="C9" s="36">
        <v>75</v>
      </c>
      <c r="D9" s="40">
        <v>85</v>
      </c>
      <c r="E9" s="40">
        <v>61</v>
      </c>
      <c r="F9" s="41"/>
      <c r="I9" s="47">
        <v>90</v>
      </c>
      <c r="J9" s="48" t="s">
        <v>89</v>
      </c>
    </row>
    <row r="10" spans="2:10" ht="18" x14ac:dyDescent="0.35">
      <c r="B10" s="12" t="s">
        <v>18</v>
      </c>
      <c r="C10" s="36">
        <v>45</v>
      </c>
      <c r="D10" s="40">
        <v>71</v>
      </c>
      <c r="E10" s="40">
        <v>98</v>
      </c>
      <c r="F10" s="41"/>
    </row>
    <row r="11" spans="2:10" ht="18" x14ac:dyDescent="0.35">
      <c r="B11" s="12" t="s">
        <v>19</v>
      </c>
      <c r="C11" s="36">
        <v>97</v>
      </c>
      <c r="D11" s="40">
        <v>87</v>
      </c>
      <c r="E11" s="40">
        <v>86</v>
      </c>
      <c r="F11" s="41"/>
    </row>
    <row r="12" spans="2:10" ht="18" x14ac:dyDescent="0.35">
      <c r="B12" s="12" t="s">
        <v>20</v>
      </c>
      <c r="C12" s="36">
        <v>65</v>
      </c>
      <c r="D12" s="40">
        <v>68</v>
      </c>
      <c r="E12" s="40">
        <v>49</v>
      </c>
      <c r="F12" s="41"/>
    </row>
    <row r="13" spans="2:10" ht="18" x14ac:dyDescent="0.35">
      <c r="B13" s="12" t="s">
        <v>21</v>
      </c>
      <c r="C13" s="36">
        <v>59</v>
      </c>
      <c r="D13" s="40">
        <v>74</v>
      </c>
      <c r="E13" s="40">
        <v>68</v>
      </c>
      <c r="F13" s="41"/>
    </row>
    <row r="14" spans="2:10" ht="18.75" thickBot="1" x14ac:dyDescent="0.4">
      <c r="B14" s="12" t="s">
        <v>22</v>
      </c>
      <c r="C14" s="37">
        <v>87</v>
      </c>
      <c r="D14" s="42">
        <v>92</v>
      </c>
      <c r="E14" s="42">
        <v>97</v>
      </c>
      <c r="F14" s="43"/>
    </row>
    <row r="17" spans="3:3" ht="29.25" x14ac:dyDescent="0.4">
      <c r="C17" s="39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7751-CF34-49E1-AD2E-64E31A52B1F3}">
  <dimension ref="B1:J17"/>
  <sheetViews>
    <sheetView topLeftCell="A2" workbookViewId="0">
      <selection activeCell="E33" sqref="E32:E33"/>
    </sheetView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6" width="16.7109375" style="1" customWidth="1"/>
    <col min="7" max="7" width="4.42578125" style="1" customWidth="1"/>
    <col min="8" max="8" width="6" style="1" customWidth="1"/>
    <col min="9" max="9" width="10.85546875" style="1" customWidth="1"/>
    <col min="10" max="10" width="25.42578125" style="1" bestFit="1" customWidth="1"/>
    <col min="11" max="16384" width="8.7109375" style="1"/>
  </cols>
  <sheetData>
    <row r="1" spans="2:10" ht="15.75" thickBot="1" x14ac:dyDescent="0.3"/>
    <row r="2" spans="2:10" ht="18.75" x14ac:dyDescent="0.3">
      <c r="B2" s="11" t="s">
        <v>0</v>
      </c>
      <c r="C2" s="15" t="s">
        <v>52</v>
      </c>
      <c r="D2" s="15" t="s">
        <v>53</v>
      </c>
      <c r="E2" s="15" t="s">
        <v>54</v>
      </c>
      <c r="F2" s="16" t="s">
        <v>65</v>
      </c>
      <c r="H2" s="4" t="s">
        <v>3</v>
      </c>
    </row>
    <row r="3" spans="2:10" ht="19.5" x14ac:dyDescent="0.35">
      <c r="B3" s="12" t="s">
        <v>4</v>
      </c>
      <c r="C3" s="35">
        <v>71</v>
      </c>
      <c r="D3" s="38">
        <v>86</v>
      </c>
      <c r="E3" s="38">
        <v>100</v>
      </c>
      <c r="F3" s="41"/>
      <c r="H3" s="5" t="s">
        <v>92</v>
      </c>
    </row>
    <row r="4" spans="2:10" ht="19.5" x14ac:dyDescent="0.35">
      <c r="B4" s="12" t="s">
        <v>7</v>
      </c>
      <c r="C4" s="35">
        <v>84</v>
      </c>
      <c r="D4" s="38">
        <v>76</v>
      </c>
      <c r="E4" s="38">
        <v>45</v>
      </c>
      <c r="F4" s="41"/>
      <c r="H4" s="19" t="s">
        <v>66</v>
      </c>
    </row>
    <row r="5" spans="2:10" ht="19.5" x14ac:dyDescent="0.35">
      <c r="B5" s="12" t="s">
        <v>9</v>
      </c>
      <c r="C5" s="35">
        <v>87</v>
      </c>
      <c r="D5" s="38">
        <v>99</v>
      </c>
      <c r="E5" s="38">
        <v>59</v>
      </c>
      <c r="F5" s="41"/>
      <c r="H5" s="52" t="s">
        <v>67</v>
      </c>
    </row>
    <row r="6" spans="2:10" ht="18.75" thickBot="1" x14ac:dyDescent="0.4">
      <c r="B6" s="12" t="s">
        <v>11</v>
      </c>
      <c r="C6" s="35">
        <v>60</v>
      </c>
      <c r="D6" s="38">
        <v>74</v>
      </c>
      <c r="E6" s="38">
        <v>95</v>
      </c>
      <c r="F6" s="41"/>
    </row>
    <row r="7" spans="2:10" ht="18" x14ac:dyDescent="0.35">
      <c r="B7" s="12" t="s">
        <v>13</v>
      </c>
      <c r="C7" s="35">
        <v>82</v>
      </c>
      <c r="D7" s="38">
        <v>95</v>
      </c>
      <c r="E7" s="38">
        <v>100</v>
      </c>
      <c r="F7" s="41"/>
      <c r="I7" s="70">
        <v>70</v>
      </c>
      <c r="J7" s="33" t="s">
        <v>90</v>
      </c>
    </row>
    <row r="8" spans="2:10" ht="18.75" thickBot="1" x14ac:dyDescent="0.4">
      <c r="B8" s="12" t="s">
        <v>15</v>
      </c>
      <c r="C8" s="36">
        <v>54</v>
      </c>
      <c r="D8" s="40">
        <v>73</v>
      </c>
      <c r="E8" s="40">
        <v>56</v>
      </c>
      <c r="F8" s="41"/>
      <c r="I8" s="71"/>
      <c r="J8" s="48" t="s">
        <v>91</v>
      </c>
    </row>
    <row r="9" spans="2:10" ht="18" x14ac:dyDescent="0.35">
      <c r="B9" s="12" t="s">
        <v>17</v>
      </c>
      <c r="C9" s="36">
        <v>75</v>
      </c>
      <c r="D9" s="40">
        <v>85</v>
      </c>
      <c r="E9" s="40">
        <v>78</v>
      </c>
      <c r="F9" s="41"/>
    </row>
    <row r="10" spans="2:10" ht="18" x14ac:dyDescent="0.35">
      <c r="B10" s="12" t="s">
        <v>18</v>
      </c>
      <c r="C10" s="36">
        <v>45</v>
      </c>
      <c r="D10" s="40">
        <v>71</v>
      </c>
      <c r="E10" s="40">
        <v>98</v>
      </c>
      <c r="F10" s="41"/>
    </row>
    <row r="11" spans="2:10" ht="18" x14ac:dyDescent="0.35">
      <c r="B11" s="12" t="s">
        <v>19</v>
      </c>
      <c r="C11" s="36">
        <v>97</v>
      </c>
      <c r="D11" s="40">
        <v>87</v>
      </c>
      <c r="E11" s="40">
        <v>86</v>
      </c>
      <c r="F11" s="41"/>
    </row>
    <row r="12" spans="2:10" ht="18" x14ac:dyDescent="0.35">
      <c r="B12" s="12" t="s">
        <v>20</v>
      </c>
      <c r="C12" s="36">
        <v>65</v>
      </c>
      <c r="D12" s="40">
        <v>68</v>
      </c>
      <c r="E12" s="40">
        <v>49</v>
      </c>
      <c r="F12" s="41"/>
    </row>
    <row r="13" spans="2:10" ht="18" x14ac:dyDescent="0.35">
      <c r="B13" s="12" t="s">
        <v>21</v>
      </c>
      <c r="C13" s="36">
        <v>59</v>
      </c>
      <c r="D13" s="40">
        <v>74</v>
      </c>
      <c r="E13" s="40">
        <v>68</v>
      </c>
      <c r="F13" s="41"/>
    </row>
    <row r="14" spans="2:10" ht="18.75" thickBot="1" x14ac:dyDescent="0.4">
      <c r="B14" s="12" t="s">
        <v>22</v>
      </c>
      <c r="C14" s="37">
        <v>87</v>
      </c>
      <c r="D14" s="42">
        <v>92</v>
      </c>
      <c r="E14" s="42">
        <v>97</v>
      </c>
      <c r="F14" s="43"/>
    </row>
    <row r="17" spans="3:3" ht="29.25" x14ac:dyDescent="0.4">
      <c r="C17" s="39"/>
    </row>
  </sheetData>
  <mergeCells count="1">
    <mergeCell ref="I7:I8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34F42-1CE3-42FA-86DA-536185FE566C}">
  <dimension ref="B1:J17"/>
  <sheetViews>
    <sheetView workbookViewId="0">
      <selection activeCell="B1" sqref="B1"/>
    </sheetView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6" width="16.7109375" style="1" customWidth="1"/>
    <col min="7" max="7" width="4.42578125" style="1" customWidth="1"/>
    <col min="8" max="8" width="6" style="1" customWidth="1"/>
    <col min="9" max="9" width="10.85546875" style="1" customWidth="1"/>
    <col min="10" max="10" width="25.42578125" style="1" bestFit="1" customWidth="1"/>
    <col min="11" max="16384" width="8.7109375" style="1"/>
  </cols>
  <sheetData>
    <row r="1" spans="2:10" ht="15.75" thickBot="1" x14ac:dyDescent="0.3"/>
    <row r="2" spans="2:10" ht="18.75" x14ac:dyDescent="0.3">
      <c r="B2" s="11" t="s">
        <v>0</v>
      </c>
      <c r="C2" s="15" t="s">
        <v>52</v>
      </c>
      <c r="D2" s="15" t="s">
        <v>53</v>
      </c>
      <c r="E2" s="15" t="s">
        <v>54</v>
      </c>
      <c r="F2" s="16" t="s">
        <v>65</v>
      </c>
      <c r="H2" s="4" t="s">
        <v>3</v>
      </c>
    </row>
    <row r="3" spans="2:10" ht="19.5" x14ac:dyDescent="0.35">
      <c r="B3" s="12" t="s">
        <v>4</v>
      </c>
      <c r="C3" s="35">
        <v>71</v>
      </c>
      <c r="D3" s="38">
        <v>86</v>
      </c>
      <c r="E3" s="38">
        <v>100</v>
      </c>
      <c r="F3" s="41"/>
      <c r="H3" s="5" t="s">
        <v>92</v>
      </c>
    </row>
    <row r="4" spans="2:10" ht="19.5" x14ac:dyDescent="0.35">
      <c r="B4" s="12" t="s">
        <v>7</v>
      </c>
      <c r="C4" s="35">
        <v>84</v>
      </c>
      <c r="D4" s="38">
        <v>76</v>
      </c>
      <c r="E4" s="38">
        <v>45</v>
      </c>
      <c r="F4" s="41"/>
      <c r="H4" s="19" t="s">
        <v>68</v>
      </c>
    </row>
    <row r="5" spans="2:10" ht="19.5" x14ac:dyDescent="0.35">
      <c r="B5" s="12" t="s">
        <v>9</v>
      </c>
      <c r="C5" s="35">
        <v>87</v>
      </c>
      <c r="D5" s="38">
        <v>99</v>
      </c>
      <c r="E5" s="38">
        <v>59</v>
      </c>
      <c r="F5" s="41"/>
      <c r="H5" s="52" t="s">
        <v>67</v>
      </c>
    </row>
    <row r="6" spans="2:10" ht="18.75" thickBot="1" x14ac:dyDescent="0.4">
      <c r="B6" s="12" t="s">
        <v>11</v>
      </c>
      <c r="C6" s="35">
        <v>60</v>
      </c>
      <c r="D6" s="38">
        <v>69</v>
      </c>
      <c r="E6" s="38">
        <v>53</v>
      </c>
      <c r="F6" s="41"/>
    </row>
    <row r="7" spans="2:10" ht="18" x14ac:dyDescent="0.35">
      <c r="B7" s="12" t="s">
        <v>13</v>
      </c>
      <c r="C7" s="35">
        <v>82</v>
      </c>
      <c r="D7" s="38">
        <v>95</v>
      </c>
      <c r="E7" s="38">
        <v>100</v>
      </c>
      <c r="F7" s="41"/>
      <c r="I7" s="70">
        <v>70</v>
      </c>
      <c r="J7" s="33" t="s">
        <v>90</v>
      </c>
    </row>
    <row r="8" spans="2:10" ht="18.75" thickBot="1" x14ac:dyDescent="0.4">
      <c r="B8" s="12" t="s">
        <v>15</v>
      </c>
      <c r="C8" s="36">
        <v>54</v>
      </c>
      <c r="D8" s="40">
        <v>73</v>
      </c>
      <c r="E8" s="40">
        <v>56</v>
      </c>
      <c r="F8" s="41"/>
      <c r="I8" s="71"/>
      <c r="J8" s="48" t="s">
        <v>91</v>
      </c>
    </row>
    <row r="9" spans="2:10" ht="18" x14ac:dyDescent="0.35">
      <c r="B9" s="12" t="s">
        <v>17</v>
      </c>
      <c r="C9" s="36">
        <v>75</v>
      </c>
      <c r="D9" s="40">
        <v>85</v>
      </c>
      <c r="E9" s="40">
        <v>78</v>
      </c>
      <c r="F9" s="41"/>
    </row>
    <row r="10" spans="2:10" ht="18" x14ac:dyDescent="0.35">
      <c r="B10" s="12" t="s">
        <v>18</v>
      </c>
      <c r="C10" s="36">
        <v>45</v>
      </c>
      <c r="D10" s="40">
        <v>71</v>
      </c>
      <c r="E10" s="40">
        <v>98</v>
      </c>
      <c r="F10" s="41"/>
    </row>
    <row r="11" spans="2:10" ht="18" x14ac:dyDescent="0.35">
      <c r="B11" s="12" t="s">
        <v>19</v>
      </c>
      <c r="C11" s="36">
        <v>97</v>
      </c>
      <c r="D11" s="40">
        <v>87</v>
      </c>
      <c r="E11" s="40">
        <v>86</v>
      </c>
      <c r="F11" s="41"/>
    </row>
    <row r="12" spans="2:10" ht="18" x14ac:dyDescent="0.35">
      <c r="B12" s="12" t="s">
        <v>20</v>
      </c>
      <c r="C12" s="36">
        <v>65</v>
      </c>
      <c r="D12" s="40">
        <v>68</v>
      </c>
      <c r="E12" s="40">
        <v>49</v>
      </c>
      <c r="F12" s="41"/>
    </row>
    <row r="13" spans="2:10" ht="18" x14ac:dyDescent="0.35">
      <c r="B13" s="12" t="s">
        <v>21</v>
      </c>
      <c r="C13" s="36">
        <v>59</v>
      </c>
      <c r="D13" s="40">
        <v>74</v>
      </c>
      <c r="E13" s="40">
        <v>68</v>
      </c>
      <c r="F13" s="41"/>
    </row>
    <row r="14" spans="2:10" ht="18.75" thickBot="1" x14ac:dyDescent="0.4">
      <c r="B14" s="12" t="s">
        <v>22</v>
      </c>
      <c r="C14" s="37">
        <v>87</v>
      </c>
      <c r="D14" s="42">
        <v>92</v>
      </c>
      <c r="E14" s="42">
        <v>97</v>
      </c>
      <c r="F14" s="43"/>
    </row>
    <row r="17" spans="3:3" ht="29.25" x14ac:dyDescent="0.4">
      <c r="C17" s="39"/>
    </row>
  </sheetData>
  <mergeCells count="1">
    <mergeCell ref="I7:I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0C05-6817-4220-A654-09531CFE0EC0}">
  <dimension ref="B1:J17"/>
  <sheetViews>
    <sheetView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6" width="16.7109375" style="1" customWidth="1"/>
    <col min="7" max="7" width="4.42578125" style="1" customWidth="1"/>
    <col min="8" max="8" width="6" style="1" customWidth="1"/>
    <col min="9" max="9" width="10.85546875" style="1" customWidth="1"/>
    <col min="10" max="10" width="25.42578125" style="1" bestFit="1" customWidth="1"/>
    <col min="11" max="16384" width="8.7109375" style="1"/>
  </cols>
  <sheetData>
    <row r="1" spans="2:10" ht="15.75" thickBot="1" x14ac:dyDescent="0.3"/>
    <row r="2" spans="2:10" ht="18.75" x14ac:dyDescent="0.3">
      <c r="B2" s="11" t="s">
        <v>0</v>
      </c>
      <c r="C2" s="15" t="s">
        <v>52</v>
      </c>
      <c r="D2" s="15" t="s">
        <v>53</v>
      </c>
      <c r="E2" s="15" t="s">
        <v>54</v>
      </c>
      <c r="F2" s="16" t="s">
        <v>65</v>
      </c>
      <c r="H2" s="4" t="s">
        <v>3</v>
      </c>
    </row>
    <row r="3" spans="2:10" ht="19.5" x14ac:dyDescent="0.35">
      <c r="B3" s="12" t="s">
        <v>4</v>
      </c>
      <c r="C3" s="35">
        <v>71</v>
      </c>
      <c r="D3" s="38">
        <v>86</v>
      </c>
      <c r="E3" s="38">
        <v>100</v>
      </c>
      <c r="F3" s="41"/>
      <c r="H3" s="5" t="s">
        <v>69</v>
      </c>
    </row>
    <row r="4" spans="2:10" ht="19.5" x14ac:dyDescent="0.35">
      <c r="B4" s="12" t="s">
        <v>7</v>
      </c>
      <c r="C4" s="35">
        <v>84</v>
      </c>
      <c r="D4" s="38">
        <v>76</v>
      </c>
      <c r="E4" s="38">
        <v>45</v>
      </c>
      <c r="F4" s="41"/>
      <c r="H4" s="19" t="s">
        <v>70</v>
      </c>
    </row>
    <row r="5" spans="2:10" ht="19.5" x14ac:dyDescent="0.35">
      <c r="B5" s="12" t="s">
        <v>9</v>
      </c>
      <c r="C5" s="35">
        <v>87</v>
      </c>
      <c r="D5" s="38">
        <v>99</v>
      </c>
      <c r="E5" s="38">
        <v>59</v>
      </c>
      <c r="F5" s="41"/>
      <c r="H5" s="19" t="s">
        <v>71</v>
      </c>
    </row>
    <row r="6" spans="2:10" ht="18.75" thickBot="1" x14ac:dyDescent="0.4">
      <c r="B6" s="12" t="s">
        <v>11</v>
      </c>
      <c r="C6" s="35">
        <v>60</v>
      </c>
      <c r="D6" s="38">
        <v>69</v>
      </c>
      <c r="E6" s="38">
        <v>53</v>
      </c>
      <c r="F6" s="41"/>
    </row>
    <row r="7" spans="2:10" ht="18" x14ac:dyDescent="0.35">
      <c r="B7" s="12" t="s">
        <v>13</v>
      </c>
      <c r="C7" s="35">
        <v>82</v>
      </c>
      <c r="D7" s="38">
        <v>95</v>
      </c>
      <c r="E7" s="38">
        <v>100</v>
      </c>
      <c r="F7" s="41"/>
      <c r="I7" s="54">
        <v>80</v>
      </c>
      <c r="J7" s="72" t="s">
        <v>93</v>
      </c>
    </row>
    <row r="8" spans="2:10" ht="18" x14ac:dyDescent="0.35">
      <c r="B8" s="12" t="s">
        <v>15</v>
      </c>
      <c r="C8" s="36">
        <v>54</v>
      </c>
      <c r="D8" s="40">
        <v>73</v>
      </c>
      <c r="E8" s="40">
        <v>56</v>
      </c>
      <c r="F8" s="41"/>
      <c r="I8" s="55">
        <v>70</v>
      </c>
      <c r="J8" s="73"/>
    </row>
    <row r="9" spans="2:10" ht="17.45" customHeight="1" thickBot="1" x14ac:dyDescent="0.4">
      <c r="B9" s="12" t="s">
        <v>17</v>
      </c>
      <c r="C9" s="36">
        <v>75</v>
      </c>
      <c r="D9" s="40">
        <v>85</v>
      </c>
      <c r="E9" s="40">
        <v>78</v>
      </c>
      <c r="F9" s="41"/>
      <c r="I9" s="53"/>
      <c r="J9" s="48" t="s">
        <v>94</v>
      </c>
    </row>
    <row r="10" spans="2:10" ht="18" x14ac:dyDescent="0.35">
      <c r="B10" s="12" t="s">
        <v>18</v>
      </c>
      <c r="C10" s="36">
        <v>45</v>
      </c>
      <c r="D10" s="40">
        <v>71</v>
      </c>
      <c r="E10" s="40">
        <v>98</v>
      </c>
      <c r="F10" s="41"/>
    </row>
    <row r="11" spans="2:10" ht="18" x14ac:dyDescent="0.35">
      <c r="B11" s="12" t="s">
        <v>19</v>
      </c>
      <c r="C11" s="36">
        <v>97</v>
      </c>
      <c r="D11" s="40">
        <v>87</v>
      </c>
      <c r="E11" s="40">
        <v>86</v>
      </c>
      <c r="F11" s="41"/>
    </row>
    <row r="12" spans="2:10" ht="18" x14ac:dyDescent="0.35">
      <c r="B12" s="12" t="s">
        <v>20</v>
      </c>
      <c r="C12" s="36">
        <v>65</v>
      </c>
      <c r="D12" s="40">
        <v>68</v>
      </c>
      <c r="E12" s="40">
        <v>49</v>
      </c>
      <c r="F12" s="41"/>
    </row>
    <row r="13" spans="2:10" ht="18" x14ac:dyDescent="0.35">
      <c r="B13" s="12" t="s">
        <v>21</v>
      </c>
      <c r="C13" s="36">
        <v>59</v>
      </c>
      <c r="D13" s="40">
        <v>74</v>
      </c>
      <c r="E13" s="40">
        <v>68</v>
      </c>
      <c r="F13" s="41"/>
    </row>
    <row r="14" spans="2:10" ht="18.75" thickBot="1" x14ac:dyDescent="0.4">
      <c r="B14" s="12" t="s">
        <v>22</v>
      </c>
      <c r="C14" s="37">
        <v>87</v>
      </c>
      <c r="D14" s="42">
        <v>92</v>
      </c>
      <c r="E14" s="42">
        <v>97</v>
      </c>
      <c r="F14" s="43"/>
    </row>
    <row r="17" spans="3:3" ht="29.25" x14ac:dyDescent="0.4">
      <c r="C17" s="39"/>
    </row>
  </sheetData>
  <mergeCells count="1">
    <mergeCell ref="J7:J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9F74-46D4-4CDC-ABB9-CDA91E7E7196}">
  <dimension ref="B1:H14"/>
  <sheetViews>
    <sheetView workbookViewId="0"/>
  </sheetViews>
  <sheetFormatPr defaultColWidth="8.7109375" defaultRowHeight="15" x14ac:dyDescent="0.25"/>
  <cols>
    <col min="1" max="1" width="3.5703125" style="1" customWidth="1"/>
    <col min="2" max="2" width="20.7109375" style="1" bestFit="1" customWidth="1"/>
    <col min="3" max="3" width="16.7109375" style="1" customWidth="1"/>
    <col min="4" max="4" width="18.42578125" style="1" customWidth="1"/>
    <col min="5" max="5" width="6" style="1" customWidth="1"/>
    <col min="6" max="6" width="51.28515625" style="1" customWidth="1"/>
    <col min="7" max="8" width="10.140625" style="1" customWidth="1"/>
    <col min="9" max="16384" width="8.7109375" style="1"/>
  </cols>
  <sheetData>
    <row r="1" spans="2:8" ht="15.75" thickBot="1" x14ac:dyDescent="0.3"/>
    <row r="2" spans="2:8" ht="31.15" customHeight="1" x14ac:dyDescent="0.25">
      <c r="B2" s="11" t="s">
        <v>0</v>
      </c>
      <c r="C2" s="15" t="s">
        <v>72</v>
      </c>
      <c r="D2" s="16" t="s">
        <v>73</v>
      </c>
      <c r="F2" s="11" t="s">
        <v>74</v>
      </c>
      <c r="G2" s="15" t="s">
        <v>75</v>
      </c>
      <c r="H2" s="16" t="s">
        <v>76</v>
      </c>
    </row>
    <row r="3" spans="2:8" ht="18.75" thickBot="1" x14ac:dyDescent="0.4">
      <c r="B3" s="12" t="s">
        <v>4</v>
      </c>
      <c r="C3" s="35">
        <v>71</v>
      </c>
      <c r="D3" s="41"/>
      <c r="F3" s="60" t="s">
        <v>77</v>
      </c>
      <c r="G3" s="61">
        <v>50</v>
      </c>
      <c r="H3" s="62">
        <v>70</v>
      </c>
    </row>
    <row r="4" spans="2:8" ht="18.75" thickBot="1" x14ac:dyDescent="0.4">
      <c r="B4" s="12" t="s">
        <v>7</v>
      </c>
      <c r="C4" s="35">
        <v>84</v>
      </c>
      <c r="D4" s="41"/>
      <c r="F4" s="57"/>
    </row>
    <row r="5" spans="2:8" ht="18" x14ac:dyDescent="0.35">
      <c r="B5" s="12" t="s">
        <v>9</v>
      </c>
      <c r="C5" s="35">
        <v>87</v>
      </c>
      <c r="D5" s="41"/>
      <c r="F5" s="58" t="s">
        <v>73</v>
      </c>
      <c r="G5" s="59">
        <v>15000</v>
      </c>
    </row>
    <row r="6" spans="2:8" ht="18" x14ac:dyDescent="0.35">
      <c r="B6" s="12" t="s">
        <v>11</v>
      </c>
      <c r="C6" s="35">
        <v>60</v>
      </c>
      <c r="D6" s="41"/>
      <c r="F6" s="63" t="s">
        <v>78</v>
      </c>
      <c r="G6" s="64">
        <v>250</v>
      </c>
    </row>
    <row r="7" spans="2:8" ht="18.75" thickBot="1" x14ac:dyDescent="0.4">
      <c r="B7" s="12" t="s">
        <v>13</v>
      </c>
      <c r="C7" s="35">
        <v>82</v>
      </c>
      <c r="D7" s="41"/>
      <c r="F7" s="60" t="s">
        <v>79</v>
      </c>
      <c r="G7" s="62">
        <v>500</v>
      </c>
    </row>
    <row r="8" spans="2:8" ht="18" x14ac:dyDescent="0.35">
      <c r="B8" s="12" t="s">
        <v>15</v>
      </c>
      <c r="C8" s="36">
        <v>54</v>
      </c>
      <c r="D8" s="41"/>
    </row>
    <row r="9" spans="2:8" ht="19.5" x14ac:dyDescent="0.35">
      <c r="B9" s="12" t="s">
        <v>17</v>
      </c>
      <c r="C9" s="36">
        <v>75</v>
      </c>
      <c r="D9" s="41"/>
      <c r="F9" s="4" t="s">
        <v>3</v>
      </c>
    </row>
    <row r="10" spans="2:8" ht="19.5" x14ac:dyDescent="0.35">
      <c r="B10" s="12" t="s">
        <v>18</v>
      </c>
      <c r="C10" s="36">
        <v>45</v>
      </c>
      <c r="D10" s="41"/>
      <c r="F10" s="5" t="s">
        <v>80</v>
      </c>
    </row>
    <row r="11" spans="2:8" ht="19.5" x14ac:dyDescent="0.35">
      <c r="B11" s="12" t="s">
        <v>19</v>
      </c>
      <c r="C11" s="36">
        <v>97</v>
      </c>
      <c r="D11" s="41"/>
      <c r="F11" s="19" t="s">
        <v>81</v>
      </c>
    </row>
    <row r="12" spans="2:8" ht="19.5" x14ac:dyDescent="0.35">
      <c r="B12" s="12" t="s">
        <v>20</v>
      </c>
      <c r="C12" s="36">
        <v>65</v>
      </c>
      <c r="D12" s="41"/>
      <c r="F12" s="19" t="s">
        <v>82</v>
      </c>
    </row>
    <row r="13" spans="2:8" ht="19.5" x14ac:dyDescent="0.35">
      <c r="B13" s="12" t="s">
        <v>21</v>
      </c>
      <c r="C13" s="36">
        <v>59</v>
      </c>
      <c r="D13" s="41"/>
      <c r="F13" s="19" t="s">
        <v>83</v>
      </c>
    </row>
    <row r="14" spans="2:8" ht="20.25" thickBot="1" x14ac:dyDescent="0.4">
      <c r="B14" s="12" t="s">
        <v>22</v>
      </c>
      <c r="C14" s="37">
        <v>87</v>
      </c>
      <c r="D14" s="43"/>
      <c r="F14" s="19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��5<>=AB@0FVO"CB <>6=0 225AB8 >?8A 45<>=AB@0FVW
</file>

<file path=customXml/item2.xml>��5<>=AB@0FVO"CB <>6=0 225AB8 >?8A 45<>=AB@0FVW(0@
</file>

<file path=customXml/itemProps1.xml><?xml version="1.0" encoding="utf-8"?>
<ds:datastoreItem xmlns:ds="http://schemas.openxmlformats.org/officeDocument/2006/customXml" ds:itemID="{8D0D2D6B-18B4-48D2-B359-9C42B962B95A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EB9FADF2-BACA-4025-AD70-D8F643F84F9F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</dc:creator>
  <cp:keywords/>
  <dc:description/>
  <cp:lastModifiedBy>Andrey Syukh</cp:lastModifiedBy>
  <cp:revision/>
  <dcterms:created xsi:type="dcterms:W3CDTF">2018-11-28T19:04:19Z</dcterms:created>
  <dcterms:modified xsi:type="dcterms:W3CDTF">2021-02-20T08:22:42Z</dcterms:modified>
  <cp:category/>
  <cp:contentStatus/>
</cp:coreProperties>
</file>